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65"/>
  </bookViews>
  <sheets>
    <sheet name="天河院区、康乐大厦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<sst xmlns="http://schemas.openxmlformats.org/spreadsheetml/2006/main" count="174" uniqueCount="125">
  <si>
    <t>子包1（天河院区、康乐大厦）-预算表</t>
  </si>
  <si>
    <t>序号</t>
  </si>
  <si>
    <t>岗位名称</t>
  </si>
  <si>
    <t>日工作时间</t>
  </si>
  <si>
    <t>日工作时长（小时）</t>
  </si>
  <si>
    <t>周工作天数（天）</t>
  </si>
  <si>
    <t>具体配置计划</t>
  </si>
  <si>
    <t>岗位合计（带公式）</t>
  </si>
  <si>
    <t>岗位工时系数</t>
  </si>
  <si>
    <t>岗位单价（元）</t>
  </si>
  <si>
    <t>设置岗位（个）</t>
  </si>
  <si>
    <t>投入最低人数（人）</t>
  </si>
  <si>
    <t>小计（元）</t>
  </si>
  <si>
    <t>年龄（**岁-**岁）</t>
  </si>
  <si>
    <t>备注</t>
  </si>
  <si>
    <t>住院楼保洁员</t>
  </si>
  <si>
    <t>6:30-11:30,14:00-17:00</t>
  </si>
  <si>
    <r>
      <rPr>
        <b/>
        <sz val="11"/>
        <rFont val="宋体"/>
        <charset val="134"/>
      </rPr>
      <t>住院保洁：</t>
    </r>
    <r>
      <rPr>
        <sz val="11"/>
        <rFont val="宋体"/>
        <charset val="134"/>
      </rPr>
      <t>每周7天，每日工作时间：6:30-11:30,14:00-17:00,按照7X8小时工作制，2-16楼病区，合计15层病区</t>
    </r>
  </si>
  <si>
    <t>重点区域保洁</t>
  </si>
  <si>
    <t>6:30-14:30</t>
  </si>
  <si>
    <t>手术室、放射科含介入室、急诊（含发热）</t>
  </si>
  <si>
    <t>14:30-22:30</t>
  </si>
  <si>
    <t>22:30-6:30</t>
  </si>
  <si>
    <t>门诊6楼血透室区域</t>
  </si>
  <si>
    <t>门诊楼、综合楼保洁</t>
  </si>
  <si>
    <t>7:30-12:00,14:00-17:30</t>
  </si>
  <si>
    <r>
      <rPr>
        <sz val="11"/>
        <rFont val="宋体"/>
        <charset val="134"/>
      </rPr>
      <t>门诊楼1-5楼</t>
    </r>
    <r>
      <rPr>
        <b/>
        <sz val="11"/>
        <rFont val="宋体"/>
        <charset val="134"/>
      </rPr>
      <t>（6楼血透室另算）</t>
    </r>
    <r>
      <rPr>
        <sz val="11"/>
        <rFont val="宋体"/>
        <charset val="134"/>
      </rPr>
      <t>：门诊保洁：按照每周7天X8小时工作制，每日工作时间：7:30-12:00,14:00-17:30。 每层面积配置保洁员如下：一楼大厅+药房+收费处；二楼西区+公共区域；三楼东西区域；四楼东西区域；五楼日间手术室，名中医诊区、口腔科、病案室及公共区域。
综合楼1-4楼区域，包含诊室、卫生间、茶水间、通道、门窗、楼梯间等</t>
    </r>
  </si>
  <si>
    <t>医技楼保洁</t>
  </si>
  <si>
    <t>医技楼1-5楼（5楼手术室另算，1楼放射科另算）：每周7天，每日工作时间：7:30-12:00,14:00-17:30,按照每周7X8小时工作制</t>
  </si>
  <si>
    <t>行政楼保洁</t>
  </si>
  <si>
    <t>8:00-12：00；14:00-18:00</t>
  </si>
  <si>
    <t>行政1-9楼，含节假日、周末、正常工作日各类会议保障，按照每周6X8小时工作制</t>
  </si>
  <si>
    <t>公共区域
日班保洁</t>
  </si>
  <si>
    <t xml:space="preserve">  天河院区外围、楼道、负一负二楼停车场、医技1-5层连廊及公共通道、住院1-3、5楼非医疗区域、电梯间、康乐大厦等区域，具体如下：
   1）住院楼楼梯：1-17层，3条梯；
   2）医技楼1-5层连廊及所有通道、门窗等公共区域；
   3）综合楼6条梯、医技楼4条梯、负一、负二楼梯；
   4）全院天面区域；
   5）地下停车场2层；
   6）外围区域（道路、垃圾站、篮球场、中医药文化长廊、跑道等）；
  7）电梯间保洁（含电梯消毒）：10台扶梯，32台直梯；
   8）负一楼洗涤间保洁；
   9）康乐大厦保洁（含楼梯）；
   10）物流小车保洁消杀、文化基地设施等保洁等</t>
  </si>
  <si>
    <t>非工作时间保洁</t>
  </si>
  <si>
    <t xml:space="preserve">
中午时段12:00-14:00，夜间时段17:30—7:30
（共16小时）</t>
  </si>
  <si>
    <t>非工作时间保洁：全院区域工作时间：中午时段12:00-14:00，夜间时段17:30—7:30</t>
  </si>
  <si>
    <t>住院输送员</t>
  </si>
  <si>
    <t>住院2-16层病房共15层，承担病区运送服务</t>
  </si>
  <si>
    <t>日班固定
输送员</t>
  </si>
  <si>
    <t>院区间转运物资收发、手术室驻点输送、全院日班巡回收送标本、出院中药配送、静配中心、西药房</t>
  </si>
  <si>
    <t>日班机动
输送员</t>
  </si>
  <si>
    <t>负责全院设备送修、文书、转运血透病人、搬运物资、应急手术、介入病人、眼科日间手术和会诊、外院标本等</t>
  </si>
  <si>
    <t>非工作时间输送</t>
  </si>
  <si>
    <t xml:space="preserve">
中午时段12:00-14:00
夜间时段17:30—7:30
（共16小时）</t>
  </si>
  <si>
    <t>非工作时段巡回输送（含全院范围输送工作）全院区域工作时间：中午时段12:00-14:00，夜间时段17:30—7:30</t>
  </si>
  <si>
    <t>重点区域
输送员</t>
  </si>
  <si>
    <t>6:30-14:30
14:30-22:30
22:30-6:30</t>
  </si>
  <si>
    <t>急诊（含发热）日班、中班、夜班时段岗位</t>
  </si>
  <si>
    <t>垃圾收运员</t>
  </si>
  <si>
    <t>8:00-20:00</t>
  </si>
  <si>
    <t>住院部+行政楼，每日早中晚收运3次医疗垃圾与生活垃圾</t>
  </si>
  <si>
    <t>7:30-12：00；14:00-17:30</t>
  </si>
  <si>
    <t>门诊楼+医技楼，每日早中收运2次医疗垃圾与生活垃圾</t>
  </si>
  <si>
    <t>上药工</t>
  </si>
  <si>
    <t>负责静配中心、西药房、中药房药品装卸、拆包、上架、搬运，配合药房日常管理。</t>
  </si>
  <si>
    <t>被服工</t>
  </si>
  <si>
    <t>负责医用织物管理，包括收发、洗涤监督、库存盘点及报废处理。现有医院人员3人</t>
  </si>
  <si>
    <t>电梯接线
值班员</t>
  </si>
  <si>
    <t>8:00-16:00
16:00-24:00
0:00-8:00</t>
  </si>
  <si>
    <t>负责五方（轿厢、机房、轿顶、底坑、值班室）通话系统的监控与值守，呼叫与接听，应急事件的协调与处理</t>
  </si>
  <si>
    <t>小计：</t>
  </si>
  <si>
    <t>一线、二线、卒中
担架工</t>
  </si>
  <si>
    <t>一线班组、二线班组、胸痛卒中组，每组2人，按照24小时工作制</t>
  </si>
  <si>
    <t>太平间担架工</t>
  </si>
  <si>
    <t>负责太平间遗体转运、工作记录、环境清洁与消毒、设施维护等</t>
  </si>
  <si>
    <t>导梯员</t>
  </si>
  <si>
    <t>医用专梯，专梯专控，即时响应.24小时保障</t>
  </si>
  <si>
    <t>7:00-12:00,14:00-17:00</t>
  </si>
  <si>
    <t>天河院区42台梯，10个扶梯，32台直梯</t>
  </si>
  <si>
    <t>调度员</t>
  </si>
  <si>
    <t>7:30-15:30</t>
  </si>
  <si>
    <t>负责全院后勤保洁，医疗运送非医疗运送，工程维修等各类任务工单的接单，调配，督进，完成反馈，各类物业投诉问题的收集调查</t>
  </si>
  <si>
    <t>15:30-23:30</t>
  </si>
  <si>
    <t>23:30-7:30</t>
  </si>
  <si>
    <t>B超室助手</t>
  </si>
  <si>
    <t>负责患者信息核对、登记、指引、搬运、体位调整，答疑、报告打印交患者等</t>
  </si>
  <si>
    <t>放射科助手</t>
  </si>
  <si>
    <t>低压电工</t>
  </si>
  <si>
    <t>8:00-16:00</t>
  </si>
  <si>
    <t>日班时段岗位</t>
  </si>
  <si>
    <t>16:00-24:00</t>
  </si>
  <si>
    <t>中班时段岗位</t>
  </si>
  <si>
    <t>0:00-8:00</t>
  </si>
  <si>
    <t>夜班时段岗位</t>
  </si>
  <si>
    <t>综合维修</t>
  </si>
  <si>
    <t>保洁组长</t>
  </si>
  <si>
    <t>负责保洁人员岗前培训，排班、日常考核、保洁巡回检查、协调跟进各科室负责人需求。</t>
  </si>
  <si>
    <t>营养室统计员
（含配餐）</t>
  </si>
  <si>
    <t>配置三院区营养餐、院区病人营养餐订餐和配送</t>
  </si>
  <si>
    <t>司机</t>
  </si>
  <si>
    <t>一线班组、二线班组、胸痛卒中组，日班时段岗位</t>
  </si>
  <si>
    <t>一线班组、二线班组、胸痛卒中组，中班时段岗位</t>
  </si>
  <si>
    <t>一线班组、二线班组、胸痛卒中组，夜班时段岗位</t>
  </si>
  <si>
    <t>物资车转运日班岗位</t>
  </si>
  <si>
    <t>行政司机岗位</t>
  </si>
  <si>
    <t>电梯维修工</t>
  </si>
  <si>
    <t>负责院区电梯设备维护、故障检修及应急处理（10台扶梯，32台直梯），日班时段岗位</t>
  </si>
  <si>
    <t>负责院区电梯设备维护、故障检修及应急处理（10台扶梯，32台直梯），中班时段岗位</t>
  </si>
  <si>
    <t>负责院区电梯设备维护、故障检修及应急处理（10台扶梯，32台直梯），夜班时段岗位</t>
  </si>
  <si>
    <t>氧气工</t>
  </si>
  <si>
    <t>负责中心供氧系统管理，确保氧气供应安全，日班时段岗位</t>
  </si>
  <si>
    <t>负责中心供氧系统管理，确保氧气供应安全，中班时段岗位</t>
  </si>
  <si>
    <t>负责中心供氧系统管理，确保氧气供应安全，夜班时段岗位</t>
  </si>
  <si>
    <t>高压房电工</t>
  </si>
  <si>
    <t>负责高压电力系统维护、设备巡检及故障排除，日班时段岗位</t>
  </si>
  <si>
    <t>负责高压电力系统维护、设备巡检及故障排除，中班时段岗位</t>
  </si>
  <si>
    <t>负责高压电力系统维护、设备巡检及故障排除，夜班时段岗位</t>
  </si>
  <si>
    <t>车队长</t>
  </si>
  <si>
    <t>负责车辆调度与司机管理，车辆维护管理、车辆购置及报废等事务</t>
  </si>
  <si>
    <t>保洁主管</t>
  </si>
  <si>
    <t>负责全院保洁工作规划，制定标准并监督执行。协调跟进各科室工作需求</t>
  </si>
  <si>
    <t>输送主管</t>
  </si>
  <si>
    <t>负责院内运输流程优化，协调门急诊与住院日常配送需求。</t>
  </si>
  <si>
    <t>工程维修
主管</t>
  </si>
  <si>
    <t>负责全院区综合维修团队管理，保障设施设备正常运行和维护。</t>
  </si>
  <si>
    <t>项目经理</t>
  </si>
  <si>
    <t>按照物业管理规范相关标准，设置项目经理岗位</t>
  </si>
  <si>
    <t>合计</t>
  </si>
  <si>
    <t>注意：</t>
  </si>
  <si>
    <t>1、本项目“岗位工时系数”是按工时设定，指该岗位年实际工作时长除以岗位年标准工作时长。举例：设定岗位工作时长是每周工作5天，每天工作时长是8小时，全年工作天数是248天，那么岗位年标准工作时长是248×8=1984小时。某一个岗位，例如高压房电工，每天工作时间是8:00-16:00，每天工作时长是8小时，每周工作7天，365×8÷（248×8）=1.4718。若设定岗位年标准工作时长是每周工作6天，每天工作时长是8小时，全年工作天数为248+52=300天，岗位年标准工作时长是300×8=2400小时，岗位工时系数=365×8÷（300×8）=1.2167。岗位年标准工作时长由参加调研的供应商设定，一经设定，所有岗位就根据这个标准计算岗位工时系数。</t>
  </si>
  <si>
    <t>2、结算时，按∑各岗位实际投入的数量×该岗位工时系数×该岗位单价结算。假设，高压房电工，该班次每天工作时间是8:00-16:00，每天工作时长8小时，每周工作7天，岗位工时系数为1.2167，每班需要2个岗位，假设中标单价为6200元，即高压房电工该班次的结算金额=2×1.217×6200=15090.80元。</t>
  </si>
  <si>
    <t>3、本预算岗位年标准工作时长由参加调研的供应商设定，一经设定，所有岗位就根据这个标准计算岗位工时系数。</t>
  </si>
  <si>
    <t>4、各岗位单价参考价已涵盖人工工资、社保、住房公积金、员工福利、正常加班费、节假日加班费、年休假分摊费、服装费、设备/工具耗材、税金及管理费（含利润），信息化建设投入的软件、系统建设费，系统接口的接入费等全部费用。</t>
  </si>
  <si>
    <t>5、投入使用的岗位数，以经采购人审核批准的数量为准。在服务期内，采购人有权决定增减岗位数量。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</si>
</sst>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</font>
    <font>
      <b/>
      <sz val="18"/>
      <name val="宋体"/>
      <charset val="134"/>
    </font>
    <font>
      <sz val="16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3" applyNumberFormat="0" applyAlignment="0" applyProtection="0">
      <alignment vertical="center"/>
    </xf>
    <xf numFmtId="0" fontId="16" fillId="4" borderId="14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5" borderId="15" applyNumberFormat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43" fontId="1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176" fontId="1" fillId="0" borderId="4" xfId="0" applyNumberFormat="1" applyFont="1" applyFill="1" applyBorder="1" applyAlignment="1">
      <alignment horizontal="center" vertical="center" wrapText="1"/>
    </xf>
    <xf numFmtId="176" fontId="1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justify" vertical="center" wrapText="1"/>
    </xf>
    <xf numFmtId="43" fontId="1" fillId="0" borderId="4" xfId="0" applyNumberFormat="1" applyFont="1" applyFill="1" applyBorder="1" applyAlignment="1">
      <alignment horizontal="justify" vertical="center" wrapText="1"/>
    </xf>
    <xf numFmtId="43" fontId="2" fillId="0" borderId="2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43" fontId="1" fillId="0" borderId="4" xfId="0" applyNumberFormat="1" applyFont="1" applyFill="1" applyBorder="1" applyAlignment="1">
      <alignment horizontal="center" vertical="center" wrapText="1"/>
    </xf>
    <xf numFmtId="177" fontId="1" fillId="0" borderId="4" xfId="0" applyNumberFormat="1" applyFont="1" applyFill="1" applyBorder="1" applyAlignment="1">
      <alignment horizontal="righ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center" vertical="center" wrapText="1"/>
    </xf>
    <xf numFmtId="43" fontId="1" fillId="0" borderId="4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177" fontId="1" fillId="0" borderId="4" xfId="0" applyNumberFormat="1" applyFont="1" applyFill="1" applyBorder="1" applyAlignment="1">
      <alignment horizontal="right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176" fontId="2" fillId="0" borderId="8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top" wrapText="1"/>
    </xf>
    <xf numFmtId="0" fontId="6" fillId="0" borderId="0" xfId="0" applyFont="1" applyFill="1" applyBorder="1">
      <alignment vertical="center"/>
    </xf>
    <xf numFmtId="176" fontId="6" fillId="0" borderId="0" xfId="0" applyNumberFormat="1" applyFont="1" applyFill="1" applyBorder="1" applyAlignment="1">
      <alignment horizontal="center" vertical="center"/>
    </xf>
    <xf numFmtId="43" fontId="2" fillId="0" borderId="8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177" fontId="1" fillId="0" borderId="8" xfId="0" applyNumberFormat="1" applyFont="1" applyFill="1" applyBorder="1" applyAlignment="1">
      <alignment horizontal="right" vertical="center" wrapText="1"/>
    </xf>
    <xf numFmtId="0" fontId="1" fillId="0" borderId="9" xfId="0" applyFont="1" applyFill="1" applyBorder="1" applyAlignment="1">
      <alignment horizontal="center" vertical="center" wrapText="1"/>
    </xf>
    <xf numFmtId="43" fontId="4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76"/>
  <sheetViews>
    <sheetView tabSelected="1" workbookViewId="0">
      <pane xSplit="1" ySplit="2" topLeftCell="B3" activePane="bottomRight" state="frozen"/>
      <selection/>
      <selection pane="topRight"/>
      <selection pane="bottomLeft"/>
      <selection pane="bottomRight" activeCell="A70" sqref="A70:N70"/>
    </sheetView>
  </sheetViews>
  <sheetFormatPr defaultColWidth="9" defaultRowHeight="13.5"/>
  <cols>
    <col min="1" max="1" width="5.88333333333333" style="4" customWidth="1"/>
    <col min="2" max="2" width="17.7666666666667" style="4" customWidth="1"/>
    <col min="3" max="3" width="30" style="4" customWidth="1"/>
    <col min="4" max="4" width="12.1166666666667" style="4" customWidth="1"/>
    <col min="5" max="5" width="10.5333333333333" style="4" customWidth="1"/>
    <col min="6" max="6" width="32.075" style="1" customWidth="1"/>
    <col min="7" max="7" width="11.75" style="5" customWidth="1"/>
    <col min="8" max="8" width="13.675" style="5" customWidth="1"/>
    <col min="9" max="9" width="19.75" style="6" customWidth="1"/>
    <col min="10" max="10" width="11.2333333333333" style="4" customWidth="1"/>
    <col min="11" max="12" width="13.1333333333333" style="4" customWidth="1"/>
    <col min="13" max="13" width="18.1166666666667" style="4" customWidth="1"/>
    <col min="14" max="14" width="35.5583333333333" style="4" customWidth="1"/>
    <col min="15" max="16384" width="9" style="1"/>
  </cols>
  <sheetData>
    <row r="1" s="1" customFormat="1" ht="55" customHeight="1" spans="1:14">
      <c r="A1" s="7" t="s">
        <v>0</v>
      </c>
      <c r="B1" s="7"/>
      <c r="C1" s="7"/>
      <c r="D1" s="7"/>
      <c r="E1" s="7"/>
      <c r="F1" s="7"/>
      <c r="G1" s="8"/>
      <c r="H1" s="8"/>
      <c r="I1" s="7"/>
      <c r="J1" s="7"/>
      <c r="K1" s="7"/>
      <c r="L1" s="7"/>
      <c r="M1" s="7"/>
      <c r="N1" s="7"/>
    </row>
    <row r="2" s="2" customFormat="1" ht="77" customHeight="1" spans="1:14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1" t="s">
        <v>7</v>
      </c>
      <c r="H2" s="11" t="s">
        <v>8</v>
      </c>
      <c r="I2" s="22" t="s">
        <v>9</v>
      </c>
      <c r="J2" s="10" t="s">
        <v>10</v>
      </c>
      <c r="K2" s="10" t="s">
        <v>11</v>
      </c>
      <c r="L2" s="22" t="s">
        <v>12</v>
      </c>
      <c r="M2" s="10" t="s">
        <v>13</v>
      </c>
      <c r="N2" s="23" t="s">
        <v>14</v>
      </c>
    </row>
    <row r="3" s="1" customFormat="1" ht="84" customHeight="1" spans="1:14">
      <c r="A3" s="12">
        <v>1</v>
      </c>
      <c r="B3" s="13" t="s">
        <v>15</v>
      </c>
      <c r="C3" s="13" t="s">
        <v>16</v>
      </c>
      <c r="D3" s="13">
        <v>8</v>
      </c>
      <c r="E3" s="13">
        <v>7</v>
      </c>
      <c r="F3" s="14" t="s">
        <v>17</v>
      </c>
      <c r="G3" s="15">
        <f>J3*H3</f>
        <v>0</v>
      </c>
      <c r="H3" s="16"/>
      <c r="I3" s="24"/>
      <c r="J3" s="13"/>
      <c r="K3" s="13"/>
      <c r="L3" s="25">
        <f>G3*I3</f>
        <v>0</v>
      </c>
      <c r="M3" s="13"/>
      <c r="N3" s="26"/>
    </row>
    <row r="4" s="1" customFormat="1" ht="58" customHeight="1" spans="1:14">
      <c r="A4" s="12">
        <v>2</v>
      </c>
      <c r="B4" s="13" t="s">
        <v>18</v>
      </c>
      <c r="C4" s="17" t="s">
        <v>19</v>
      </c>
      <c r="D4" s="17">
        <v>8</v>
      </c>
      <c r="E4" s="17">
        <v>7</v>
      </c>
      <c r="F4" s="18" t="s">
        <v>20</v>
      </c>
      <c r="G4" s="15">
        <f t="shared" ref="G4:G26" si="0">J4*H4</f>
        <v>0</v>
      </c>
      <c r="H4" s="16"/>
      <c r="I4" s="24"/>
      <c r="J4" s="13"/>
      <c r="K4" s="13"/>
      <c r="L4" s="25">
        <f t="shared" ref="L4:L35" si="1">G4*I4</f>
        <v>0</v>
      </c>
      <c r="M4" s="13"/>
      <c r="N4" s="27"/>
    </row>
    <row r="5" s="1" customFormat="1" ht="60" customHeight="1" spans="1:14">
      <c r="A5" s="12"/>
      <c r="B5" s="13"/>
      <c r="C5" s="17" t="s">
        <v>21</v>
      </c>
      <c r="D5" s="17">
        <v>8</v>
      </c>
      <c r="E5" s="17">
        <v>7</v>
      </c>
      <c r="F5" s="18" t="s">
        <v>20</v>
      </c>
      <c r="G5" s="15">
        <f t="shared" si="0"/>
        <v>0</v>
      </c>
      <c r="H5" s="16"/>
      <c r="I5" s="24"/>
      <c r="J5" s="13"/>
      <c r="K5" s="13"/>
      <c r="L5" s="25">
        <f t="shared" si="1"/>
        <v>0</v>
      </c>
      <c r="M5" s="13"/>
      <c r="N5" s="27"/>
    </row>
    <row r="6" s="1" customFormat="1" ht="63" customHeight="1" spans="1:14">
      <c r="A6" s="12"/>
      <c r="B6" s="13"/>
      <c r="C6" s="17" t="s">
        <v>22</v>
      </c>
      <c r="D6" s="17">
        <v>8</v>
      </c>
      <c r="E6" s="17">
        <v>7</v>
      </c>
      <c r="F6" s="18" t="s">
        <v>20</v>
      </c>
      <c r="G6" s="15">
        <f t="shared" si="0"/>
        <v>0</v>
      </c>
      <c r="H6" s="16"/>
      <c r="I6" s="24"/>
      <c r="J6" s="13"/>
      <c r="K6" s="13"/>
      <c r="L6" s="25">
        <f t="shared" si="1"/>
        <v>0</v>
      </c>
      <c r="M6" s="13"/>
      <c r="N6" s="27"/>
    </row>
    <row r="7" s="1" customFormat="1" ht="54" customHeight="1" spans="1:14">
      <c r="A7" s="12"/>
      <c r="B7" s="13"/>
      <c r="C7" s="13" t="s">
        <v>16</v>
      </c>
      <c r="D7" s="13">
        <v>8</v>
      </c>
      <c r="E7" s="13">
        <v>7</v>
      </c>
      <c r="F7" s="19" t="s">
        <v>23</v>
      </c>
      <c r="G7" s="15">
        <f t="shared" si="0"/>
        <v>0</v>
      </c>
      <c r="H7" s="16"/>
      <c r="I7" s="24"/>
      <c r="J7" s="13"/>
      <c r="K7" s="13"/>
      <c r="L7" s="25">
        <f t="shared" si="1"/>
        <v>0</v>
      </c>
      <c r="M7" s="13"/>
      <c r="N7" s="27"/>
    </row>
    <row r="8" s="1" customFormat="1" ht="178" customHeight="1" spans="1:14">
      <c r="A8" s="12">
        <v>3</v>
      </c>
      <c r="B8" s="13" t="s">
        <v>24</v>
      </c>
      <c r="C8" s="13" t="s">
        <v>25</v>
      </c>
      <c r="D8" s="13">
        <v>8</v>
      </c>
      <c r="E8" s="13">
        <v>7</v>
      </c>
      <c r="F8" s="18" t="s">
        <v>26</v>
      </c>
      <c r="G8" s="15">
        <f t="shared" si="0"/>
        <v>0</v>
      </c>
      <c r="H8" s="16"/>
      <c r="I8" s="24"/>
      <c r="J8" s="13"/>
      <c r="K8" s="13"/>
      <c r="L8" s="25">
        <f t="shared" si="1"/>
        <v>0</v>
      </c>
      <c r="M8" s="13"/>
      <c r="N8" s="27"/>
    </row>
    <row r="9" s="1" customFormat="1" ht="100" customHeight="1" spans="1:14">
      <c r="A9" s="12">
        <v>4</v>
      </c>
      <c r="B9" s="13" t="s">
        <v>27</v>
      </c>
      <c r="C9" s="13" t="s">
        <v>25</v>
      </c>
      <c r="D9" s="13">
        <v>8</v>
      </c>
      <c r="E9" s="13">
        <v>7</v>
      </c>
      <c r="F9" s="18" t="s">
        <v>28</v>
      </c>
      <c r="G9" s="15">
        <f t="shared" si="0"/>
        <v>0</v>
      </c>
      <c r="H9" s="16"/>
      <c r="I9" s="24"/>
      <c r="J9" s="13"/>
      <c r="K9" s="13"/>
      <c r="L9" s="25">
        <f t="shared" si="1"/>
        <v>0</v>
      </c>
      <c r="M9" s="13"/>
      <c r="N9" s="28"/>
    </row>
    <row r="10" s="1" customFormat="1" ht="107" customHeight="1" spans="1:14">
      <c r="A10" s="12">
        <v>5</v>
      </c>
      <c r="B10" s="13" t="s">
        <v>29</v>
      </c>
      <c r="C10" s="13" t="s">
        <v>30</v>
      </c>
      <c r="D10" s="13">
        <v>8</v>
      </c>
      <c r="E10" s="13">
        <v>6</v>
      </c>
      <c r="F10" s="19" t="s">
        <v>31</v>
      </c>
      <c r="G10" s="15">
        <f t="shared" si="0"/>
        <v>0</v>
      </c>
      <c r="H10" s="16"/>
      <c r="I10" s="24"/>
      <c r="J10" s="13"/>
      <c r="K10" s="13"/>
      <c r="L10" s="25">
        <f t="shared" si="1"/>
        <v>0</v>
      </c>
      <c r="M10" s="13"/>
      <c r="N10" s="27"/>
    </row>
    <row r="11" s="1" customFormat="1" ht="307" customHeight="1" spans="1:14">
      <c r="A11" s="12">
        <v>6</v>
      </c>
      <c r="B11" s="13" t="s">
        <v>32</v>
      </c>
      <c r="C11" s="13" t="s">
        <v>25</v>
      </c>
      <c r="D11" s="13">
        <v>8</v>
      </c>
      <c r="E11" s="13">
        <v>7</v>
      </c>
      <c r="F11" s="19" t="s">
        <v>33</v>
      </c>
      <c r="G11" s="15">
        <f t="shared" si="0"/>
        <v>0</v>
      </c>
      <c r="H11" s="16"/>
      <c r="I11" s="24"/>
      <c r="J11" s="13"/>
      <c r="K11" s="13"/>
      <c r="L11" s="25">
        <f t="shared" si="1"/>
        <v>0</v>
      </c>
      <c r="M11" s="13"/>
      <c r="N11" s="27"/>
    </row>
    <row r="12" s="1" customFormat="1" ht="156" customHeight="1" spans="1:14">
      <c r="A12" s="12"/>
      <c r="B12" s="13" t="s">
        <v>34</v>
      </c>
      <c r="C12" s="13" t="s">
        <v>35</v>
      </c>
      <c r="D12" s="13">
        <v>8</v>
      </c>
      <c r="E12" s="13">
        <v>7</v>
      </c>
      <c r="F12" s="19" t="s">
        <v>36</v>
      </c>
      <c r="G12" s="15">
        <f t="shared" si="0"/>
        <v>0</v>
      </c>
      <c r="H12" s="16"/>
      <c r="I12" s="24"/>
      <c r="J12" s="13"/>
      <c r="K12" s="13"/>
      <c r="L12" s="25">
        <f t="shared" si="1"/>
        <v>0</v>
      </c>
      <c r="M12" s="13"/>
      <c r="N12" s="27"/>
    </row>
    <row r="13" s="1" customFormat="1" ht="65.85" customHeight="1" spans="1:14">
      <c r="A13" s="12">
        <v>7</v>
      </c>
      <c r="B13" s="13" t="s">
        <v>37</v>
      </c>
      <c r="C13" s="13" t="s">
        <v>25</v>
      </c>
      <c r="D13" s="13">
        <v>8</v>
      </c>
      <c r="E13" s="13">
        <v>7</v>
      </c>
      <c r="F13" s="19" t="s">
        <v>38</v>
      </c>
      <c r="G13" s="15">
        <f t="shared" si="0"/>
        <v>0</v>
      </c>
      <c r="H13" s="15"/>
      <c r="I13" s="24"/>
      <c r="J13" s="13"/>
      <c r="K13" s="13"/>
      <c r="L13" s="25">
        <f t="shared" si="1"/>
        <v>0</v>
      </c>
      <c r="M13" s="13"/>
      <c r="N13" s="27"/>
    </row>
    <row r="14" s="1" customFormat="1" ht="91" customHeight="1" spans="1:14">
      <c r="A14" s="12">
        <v>8</v>
      </c>
      <c r="B14" s="13" t="s">
        <v>39</v>
      </c>
      <c r="C14" s="13" t="s">
        <v>30</v>
      </c>
      <c r="D14" s="13">
        <v>8</v>
      </c>
      <c r="E14" s="13">
        <v>7</v>
      </c>
      <c r="F14" s="18" t="s">
        <v>40</v>
      </c>
      <c r="G14" s="15">
        <f t="shared" si="0"/>
        <v>0</v>
      </c>
      <c r="H14" s="16"/>
      <c r="I14" s="24"/>
      <c r="J14" s="13"/>
      <c r="K14" s="13"/>
      <c r="L14" s="25">
        <f t="shared" si="1"/>
        <v>0</v>
      </c>
      <c r="M14" s="13"/>
      <c r="N14" s="27"/>
    </row>
    <row r="15" s="1" customFormat="1" ht="75" customHeight="1" spans="1:14">
      <c r="A15" s="12">
        <v>9</v>
      </c>
      <c r="B15" s="13" t="s">
        <v>41</v>
      </c>
      <c r="C15" s="13" t="s">
        <v>30</v>
      </c>
      <c r="D15" s="13">
        <v>8</v>
      </c>
      <c r="E15" s="13">
        <v>7</v>
      </c>
      <c r="F15" s="18" t="s">
        <v>42</v>
      </c>
      <c r="G15" s="15">
        <f t="shared" si="0"/>
        <v>0</v>
      </c>
      <c r="H15" s="16"/>
      <c r="I15" s="24"/>
      <c r="J15" s="13"/>
      <c r="K15" s="13"/>
      <c r="L15" s="25">
        <f t="shared" si="1"/>
        <v>0</v>
      </c>
      <c r="M15" s="13"/>
      <c r="N15" s="27"/>
    </row>
    <row r="16" s="1" customFormat="1" ht="94" customHeight="1" spans="1:14">
      <c r="A16" s="12">
        <v>10</v>
      </c>
      <c r="B16" s="13" t="s">
        <v>43</v>
      </c>
      <c r="C16" s="13" t="s">
        <v>44</v>
      </c>
      <c r="D16" s="13">
        <v>8</v>
      </c>
      <c r="E16" s="13">
        <v>7</v>
      </c>
      <c r="F16" s="18" t="s">
        <v>45</v>
      </c>
      <c r="G16" s="15">
        <f t="shared" si="0"/>
        <v>0</v>
      </c>
      <c r="H16" s="16"/>
      <c r="I16" s="24"/>
      <c r="J16" s="13"/>
      <c r="K16" s="13"/>
      <c r="L16" s="25">
        <f t="shared" si="1"/>
        <v>0</v>
      </c>
      <c r="M16" s="13"/>
      <c r="N16" s="27"/>
    </row>
    <row r="17" s="3" customFormat="1" ht="65" customHeight="1" spans="1:14">
      <c r="A17" s="12">
        <v>11</v>
      </c>
      <c r="B17" s="13" t="s">
        <v>46</v>
      </c>
      <c r="C17" s="13" t="s">
        <v>47</v>
      </c>
      <c r="D17" s="17">
        <v>8</v>
      </c>
      <c r="E17" s="17">
        <v>7</v>
      </c>
      <c r="F17" s="18" t="s">
        <v>48</v>
      </c>
      <c r="G17" s="15">
        <f t="shared" si="0"/>
        <v>0</v>
      </c>
      <c r="H17" s="16"/>
      <c r="I17" s="24"/>
      <c r="J17" s="13"/>
      <c r="K17" s="13"/>
      <c r="L17" s="25">
        <f t="shared" si="1"/>
        <v>0</v>
      </c>
      <c r="M17" s="13"/>
      <c r="N17" s="27"/>
    </row>
    <row r="18" s="3" customFormat="1" ht="56" customHeight="1" spans="1:14">
      <c r="A18" s="12">
        <v>12</v>
      </c>
      <c r="B18" s="17" t="s">
        <v>49</v>
      </c>
      <c r="C18" s="17" t="s">
        <v>50</v>
      </c>
      <c r="D18" s="17">
        <v>12</v>
      </c>
      <c r="E18" s="17">
        <v>7</v>
      </c>
      <c r="F18" s="18" t="s">
        <v>51</v>
      </c>
      <c r="G18" s="15">
        <f t="shared" si="0"/>
        <v>0</v>
      </c>
      <c r="H18" s="16"/>
      <c r="I18" s="24"/>
      <c r="J18" s="17"/>
      <c r="K18" s="17"/>
      <c r="L18" s="25">
        <f t="shared" si="1"/>
        <v>0</v>
      </c>
      <c r="M18" s="13"/>
      <c r="N18" s="27"/>
    </row>
    <row r="19" s="3" customFormat="1" ht="61" customHeight="1" spans="1:14">
      <c r="A19" s="12"/>
      <c r="B19" s="17"/>
      <c r="C19" s="17" t="s">
        <v>52</v>
      </c>
      <c r="D19" s="17">
        <v>8</v>
      </c>
      <c r="E19" s="17">
        <v>7</v>
      </c>
      <c r="F19" s="18" t="s">
        <v>53</v>
      </c>
      <c r="G19" s="15">
        <f t="shared" si="0"/>
        <v>0</v>
      </c>
      <c r="H19" s="16"/>
      <c r="I19" s="24"/>
      <c r="J19" s="17"/>
      <c r="K19" s="17"/>
      <c r="L19" s="25">
        <f t="shared" si="1"/>
        <v>0</v>
      </c>
      <c r="M19" s="13"/>
      <c r="N19" s="27"/>
    </row>
    <row r="20" s="3" customFormat="1" ht="72" customHeight="1" spans="1:14">
      <c r="A20" s="12">
        <v>13</v>
      </c>
      <c r="B20" s="17" t="s">
        <v>54</v>
      </c>
      <c r="C20" s="17" t="s">
        <v>52</v>
      </c>
      <c r="D20" s="17">
        <v>8</v>
      </c>
      <c r="E20" s="17">
        <v>7</v>
      </c>
      <c r="F20" s="18" t="s">
        <v>55</v>
      </c>
      <c r="G20" s="15">
        <f t="shared" si="0"/>
        <v>0</v>
      </c>
      <c r="H20" s="16"/>
      <c r="I20" s="24"/>
      <c r="J20" s="17"/>
      <c r="K20" s="17"/>
      <c r="L20" s="25">
        <f t="shared" si="1"/>
        <v>0</v>
      </c>
      <c r="M20" s="13"/>
      <c r="N20" s="27"/>
    </row>
    <row r="21" s="3" customFormat="1" ht="87" customHeight="1" spans="1:14">
      <c r="A21" s="12">
        <v>14</v>
      </c>
      <c r="B21" s="17" t="s">
        <v>56</v>
      </c>
      <c r="C21" s="17" t="s">
        <v>52</v>
      </c>
      <c r="D21" s="17">
        <v>8</v>
      </c>
      <c r="E21" s="17">
        <v>7</v>
      </c>
      <c r="F21" s="18" t="s">
        <v>57</v>
      </c>
      <c r="G21" s="15">
        <f t="shared" si="0"/>
        <v>0</v>
      </c>
      <c r="H21" s="16"/>
      <c r="I21" s="24"/>
      <c r="J21" s="17"/>
      <c r="K21" s="17"/>
      <c r="L21" s="25">
        <f t="shared" si="1"/>
        <v>0</v>
      </c>
      <c r="M21" s="13"/>
      <c r="N21" s="27"/>
    </row>
    <row r="22" s="3" customFormat="1" ht="63" customHeight="1" spans="1:14">
      <c r="A22" s="12">
        <v>15</v>
      </c>
      <c r="B22" s="13" t="s">
        <v>58</v>
      </c>
      <c r="C22" s="13" t="s">
        <v>59</v>
      </c>
      <c r="D22" s="17">
        <v>8</v>
      </c>
      <c r="E22" s="17">
        <v>7</v>
      </c>
      <c r="F22" s="18" t="s">
        <v>60</v>
      </c>
      <c r="G22" s="15">
        <f t="shared" si="0"/>
        <v>0</v>
      </c>
      <c r="H22" s="16"/>
      <c r="I22" s="24"/>
      <c r="J22" s="13"/>
      <c r="K22" s="13"/>
      <c r="L22" s="25">
        <f t="shared" si="1"/>
        <v>0</v>
      </c>
      <c r="M22" s="13"/>
      <c r="N22" s="29"/>
    </row>
    <row r="23" s="4" customFormat="1" ht="49" customHeight="1" spans="1:16382">
      <c r="A23" s="12"/>
      <c r="B23" s="13" t="s">
        <v>61</v>
      </c>
      <c r="C23" s="13"/>
      <c r="D23" s="13"/>
      <c r="E23" s="13"/>
      <c r="F23" s="13"/>
      <c r="G23" s="15">
        <f>SUM(G3:G22)</f>
        <v>0</v>
      </c>
      <c r="H23" s="15"/>
      <c r="I23" s="15"/>
      <c r="J23" s="25">
        <f>SUM(J3:J22)</f>
        <v>0</v>
      </c>
      <c r="K23" s="25">
        <f>SUM(K3:K22)</f>
        <v>0</v>
      </c>
      <c r="L23" s="25">
        <f>SUM(L3:L22)</f>
        <v>0</v>
      </c>
      <c r="M23" s="13"/>
      <c r="N23" s="30"/>
      <c r="XDG23" s="3"/>
      <c r="XDH23" s="3"/>
      <c r="XDI23" s="3"/>
      <c r="XDJ23" s="3"/>
      <c r="XDK23" s="3"/>
      <c r="XDL23" s="3"/>
      <c r="XDM23" s="3"/>
      <c r="XDN23" s="3"/>
      <c r="XDO23" s="3"/>
      <c r="XDP23" s="3"/>
      <c r="XDQ23" s="3"/>
      <c r="XDR23" s="3"/>
      <c r="XDS23" s="3"/>
      <c r="XDT23" s="3"/>
      <c r="XDU23" s="3"/>
      <c r="XDV23" s="3"/>
      <c r="XDW23" s="3"/>
      <c r="XDX23" s="3"/>
      <c r="XDY23" s="3"/>
      <c r="XDZ23" s="3"/>
      <c r="XEA23" s="3"/>
      <c r="XEB23" s="3"/>
      <c r="XEC23" s="3"/>
      <c r="XED23" s="3"/>
      <c r="XEE23" s="3"/>
      <c r="XEF23" s="3"/>
      <c r="XEG23" s="3"/>
      <c r="XEH23" s="3"/>
      <c r="XEI23" s="3"/>
      <c r="XEJ23" s="3"/>
      <c r="XEK23" s="3"/>
      <c r="XEL23" s="3"/>
      <c r="XEM23" s="3"/>
      <c r="XEN23" s="3"/>
      <c r="XEO23" s="3"/>
      <c r="XEP23" s="3"/>
      <c r="XEQ23" s="3"/>
      <c r="XER23" s="3"/>
      <c r="XES23" s="3"/>
      <c r="XET23" s="3"/>
      <c r="XEU23" s="3"/>
      <c r="XEV23" s="3"/>
      <c r="XEW23" s="3"/>
      <c r="XEX23" s="3"/>
      <c r="XEY23" s="3"/>
      <c r="XEZ23" s="3"/>
      <c r="XFA23" s="3"/>
      <c r="XFB23" s="3"/>
    </row>
    <row r="24" s="3" customFormat="1" ht="54" customHeight="1" spans="1:14">
      <c r="A24" s="12">
        <v>17</v>
      </c>
      <c r="B24" s="13" t="s">
        <v>62</v>
      </c>
      <c r="C24" s="13" t="s">
        <v>59</v>
      </c>
      <c r="D24" s="17">
        <v>8</v>
      </c>
      <c r="E24" s="17">
        <v>7</v>
      </c>
      <c r="F24" s="18" t="s">
        <v>63</v>
      </c>
      <c r="G24" s="15">
        <f t="shared" ref="G24:G32" si="2">J24*H24</f>
        <v>0</v>
      </c>
      <c r="H24" s="16"/>
      <c r="I24" s="31"/>
      <c r="J24" s="17"/>
      <c r="K24" s="17"/>
      <c r="L24" s="25">
        <f t="shared" si="1"/>
        <v>0</v>
      </c>
      <c r="M24" s="13"/>
      <c r="N24" s="30"/>
    </row>
    <row r="25" s="3" customFormat="1" ht="64" customHeight="1" spans="1:14">
      <c r="A25" s="12"/>
      <c r="B25" s="17" t="s">
        <v>64</v>
      </c>
      <c r="C25" s="13" t="s">
        <v>59</v>
      </c>
      <c r="D25" s="17">
        <v>8</v>
      </c>
      <c r="E25" s="17">
        <v>7</v>
      </c>
      <c r="F25" s="18" t="s">
        <v>65</v>
      </c>
      <c r="G25" s="15">
        <f t="shared" si="2"/>
        <v>0</v>
      </c>
      <c r="H25" s="16"/>
      <c r="I25" s="31"/>
      <c r="J25" s="17"/>
      <c r="K25" s="17"/>
      <c r="L25" s="25">
        <f t="shared" si="1"/>
        <v>0</v>
      </c>
      <c r="M25" s="13"/>
      <c r="N25" s="32"/>
    </row>
    <row r="26" s="3" customFormat="1" ht="57" customHeight="1" spans="1:14">
      <c r="A26" s="12">
        <v>19</v>
      </c>
      <c r="B26" s="17" t="s">
        <v>66</v>
      </c>
      <c r="C26" s="13" t="s">
        <v>59</v>
      </c>
      <c r="D26" s="17">
        <v>8</v>
      </c>
      <c r="E26" s="17">
        <v>7</v>
      </c>
      <c r="F26" s="18" t="s">
        <v>67</v>
      </c>
      <c r="G26" s="15">
        <f t="shared" si="2"/>
        <v>0</v>
      </c>
      <c r="H26" s="16"/>
      <c r="I26" s="31"/>
      <c r="J26" s="17"/>
      <c r="K26" s="17"/>
      <c r="L26" s="25">
        <f t="shared" si="1"/>
        <v>0</v>
      </c>
      <c r="M26" s="13"/>
      <c r="N26" s="30"/>
    </row>
    <row r="27" s="3" customFormat="1" ht="57" customHeight="1" spans="1:14">
      <c r="A27" s="12"/>
      <c r="B27" s="17"/>
      <c r="C27" s="17" t="s">
        <v>68</v>
      </c>
      <c r="D27" s="17">
        <v>8</v>
      </c>
      <c r="E27" s="17">
        <v>7</v>
      </c>
      <c r="F27" s="18" t="s">
        <v>69</v>
      </c>
      <c r="G27" s="15">
        <f t="shared" si="2"/>
        <v>0</v>
      </c>
      <c r="H27" s="16"/>
      <c r="I27" s="31"/>
      <c r="J27" s="17"/>
      <c r="K27" s="17"/>
      <c r="L27" s="25">
        <f t="shared" si="1"/>
        <v>0</v>
      </c>
      <c r="M27" s="13"/>
      <c r="N27" s="30"/>
    </row>
    <row r="28" s="3" customFormat="1" ht="40" customHeight="1" spans="1:14">
      <c r="A28" s="12">
        <v>20</v>
      </c>
      <c r="B28" s="17" t="s">
        <v>70</v>
      </c>
      <c r="C28" s="17" t="s">
        <v>71</v>
      </c>
      <c r="D28" s="17">
        <v>8</v>
      </c>
      <c r="E28" s="17">
        <v>7</v>
      </c>
      <c r="F28" s="20" t="s">
        <v>72</v>
      </c>
      <c r="G28" s="15">
        <f t="shared" si="2"/>
        <v>0</v>
      </c>
      <c r="H28" s="16"/>
      <c r="I28" s="31"/>
      <c r="J28" s="17"/>
      <c r="K28" s="17"/>
      <c r="L28" s="25">
        <f t="shared" si="1"/>
        <v>0</v>
      </c>
      <c r="M28" s="17"/>
      <c r="N28" s="32"/>
    </row>
    <row r="29" s="3" customFormat="1" ht="46" customHeight="1" spans="1:14">
      <c r="A29" s="12"/>
      <c r="B29" s="17"/>
      <c r="C29" s="17" t="s">
        <v>73</v>
      </c>
      <c r="D29" s="17">
        <v>8</v>
      </c>
      <c r="E29" s="17">
        <v>7</v>
      </c>
      <c r="F29" s="20"/>
      <c r="G29" s="15">
        <f t="shared" si="2"/>
        <v>0</v>
      </c>
      <c r="H29" s="16"/>
      <c r="I29" s="31"/>
      <c r="J29" s="17"/>
      <c r="K29" s="17"/>
      <c r="L29" s="25">
        <f t="shared" si="1"/>
        <v>0</v>
      </c>
      <c r="M29" s="17"/>
      <c r="N29" s="32"/>
    </row>
    <row r="30" s="3" customFormat="1" ht="45" customHeight="1" spans="1:14">
      <c r="A30" s="12"/>
      <c r="B30" s="17"/>
      <c r="C30" s="17" t="s">
        <v>74</v>
      </c>
      <c r="D30" s="17">
        <v>8</v>
      </c>
      <c r="E30" s="17">
        <v>7</v>
      </c>
      <c r="F30" s="20"/>
      <c r="G30" s="15">
        <f t="shared" si="2"/>
        <v>0</v>
      </c>
      <c r="H30" s="16"/>
      <c r="I30" s="31"/>
      <c r="J30" s="17"/>
      <c r="K30" s="17"/>
      <c r="L30" s="25">
        <f t="shared" si="1"/>
        <v>0</v>
      </c>
      <c r="M30" s="17"/>
      <c r="N30" s="32"/>
    </row>
    <row r="31" s="3" customFormat="1" ht="77" customHeight="1" spans="1:14">
      <c r="A31" s="12">
        <v>21</v>
      </c>
      <c r="B31" s="17" t="s">
        <v>75</v>
      </c>
      <c r="C31" s="17" t="s">
        <v>68</v>
      </c>
      <c r="D31" s="17">
        <v>8</v>
      </c>
      <c r="E31" s="17">
        <v>6</v>
      </c>
      <c r="F31" s="18" t="s">
        <v>76</v>
      </c>
      <c r="G31" s="15">
        <f t="shared" si="2"/>
        <v>0</v>
      </c>
      <c r="H31" s="16"/>
      <c r="I31" s="31"/>
      <c r="J31" s="17"/>
      <c r="K31" s="17"/>
      <c r="L31" s="25">
        <f t="shared" si="1"/>
        <v>0</v>
      </c>
      <c r="M31" s="17"/>
      <c r="N31" s="27"/>
    </row>
    <row r="32" s="3" customFormat="1" ht="66" customHeight="1" spans="1:14">
      <c r="A32" s="12">
        <v>22</v>
      </c>
      <c r="B32" s="17" t="s">
        <v>77</v>
      </c>
      <c r="C32" s="17" t="s">
        <v>68</v>
      </c>
      <c r="D32" s="17">
        <v>8</v>
      </c>
      <c r="E32" s="17">
        <v>6</v>
      </c>
      <c r="F32" s="21" t="s">
        <v>76</v>
      </c>
      <c r="G32" s="15">
        <f t="shared" si="2"/>
        <v>0</v>
      </c>
      <c r="H32" s="16"/>
      <c r="I32" s="31"/>
      <c r="J32" s="17"/>
      <c r="K32" s="17"/>
      <c r="L32" s="25">
        <f t="shared" si="1"/>
        <v>0</v>
      </c>
      <c r="M32" s="17"/>
      <c r="N32" s="27"/>
    </row>
    <row r="33" s="4" customFormat="1" ht="41" customHeight="1" spans="1:16382">
      <c r="A33" s="12"/>
      <c r="B33" s="13" t="s">
        <v>61</v>
      </c>
      <c r="C33" s="13"/>
      <c r="D33" s="13"/>
      <c r="E33" s="13"/>
      <c r="F33" s="13"/>
      <c r="G33" s="15">
        <f>SUM(G24:G32)</f>
        <v>0</v>
      </c>
      <c r="H33" s="15"/>
      <c r="I33" s="15"/>
      <c r="J33" s="25">
        <f>SUM(J24:J32)</f>
        <v>0</v>
      </c>
      <c r="K33" s="25">
        <f>SUM(K24:K32)</f>
        <v>0</v>
      </c>
      <c r="L33" s="25">
        <f>SUM(L24:L32)</f>
        <v>0</v>
      </c>
      <c r="M33" s="13"/>
      <c r="N33" s="30"/>
      <c r="XDG33" s="3"/>
      <c r="XDH33" s="3"/>
      <c r="XDI33" s="3"/>
      <c r="XDJ33" s="3"/>
      <c r="XDK33" s="3"/>
      <c r="XDL33" s="3"/>
      <c r="XDM33" s="3"/>
      <c r="XDN33" s="3"/>
      <c r="XDO33" s="3"/>
      <c r="XDP33" s="3"/>
      <c r="XDQ33" s="3"/>
      <c r="XDR33" s="3"/>
      <c r="XDS33" s="3"/>
      <c r="XDT33" s="3"/>
      <c r="XDU33" s="3"/>
      <c r="XDV33" s="3"/>
      <c r="XDW33" s="3"/>
      <c r="XDX33" s="3"/>
      <c r="XDY33" s="3"/>
      <c r="XDZ33" s="3"/>
      <c r="XEA33" s="3"/>
      <c r="XEB33" s="3"/>
      <c r="XEC33" s="3"/>
      <c r="XED33" s="3"/>
      <c r="XEE33" s="3"/>
      <c r="XEF33" s="3"/>
      <c r="XEG33" s="3"/>
      <c r="XEH33" s="3"/>
      <c r="XEI33" s="3"/>
      <c r="XEJ33" s="3"/>
      <c r="XEK33" s="3"/>
      <c r="XEL33" s="3"/>
      <c r="XEM33" s="3"/>
      <c r="XEN33" s="3"/>
      <c r="XEO33" s="3"/>
      <c r="XEP33" s="3"/>
      <c r="XEQ33" s="3"/>
      <c r="XER33" s="3"/>
      <c r="XES33" s="3"/>
      <c r="XET33" s="3"/>
      <c r="XEU33" s="3"/>
      <c r="XEV33" s="3"/>
      <c r="XEW33" s="3"/>
      <c r="XEX33" s="3"/>
      <c r="XEY33" s="3"/>
      <c r="XEZ33" s="3"/>
      <c r="XFA33" s="3"/>
      <c r="XFB33" s="3"/>
    </row>
    <row r="34" s="3" customFormat="1" ht="50" customHeight="1" spans="1:14">
      <c r="A34" s="12">
        <v>24</v>
      </c>
      <c r="B34" s="17" t="s">
        <v>78</v>
      </c>
      <c r="C34" s="17" t="s">
        <v>79</v>
      </c>
      <c r="D34" s="17">
        <v>8</v>
      </c>
      <c r="E34" s="17">
        <v>7</v>
      </c>
      <c r="F34" s="18" t="s">
        <v>80</v>
      </c>
      <c r="G34" s="15">
        <f>J34*H34</f>
        <v>0</v>
      </c>
      <c r="H34" s="16"/>
      <c r="I34" s="31"/>
      <c r="J34" s="17"/>
      <c r="K34" s="17"/>
      <c r="L34" s="25">
        <f t="shared" si="1"/>
        <v>0</v>
      </c>
      <c r="M34" s="17"/>
      <c r="N34" s="32"/>
    </row>
    <row r="35" s="3" customFormat="1" ht="50" customHeight="1" spans="1:14">
      <c r="A35" s="12"/>
      <c r="B35" s="17"/>
      <c r="C35" s="17" t="s">
        <v>81</v>
      </c>
      <c r="D35" s="17">
        <v>8</v>
      </c>
      <c r="E35" s="17">
        <v>7</v>
      </c>
      <c r="F35" s="18" t="s">
        <v>82</v>
      </c>
      <c r="G35" s="15">
        <f t="shared" ref="G35:G41" si="3">J35*H35</f>
        <v>0</v>
      </c>
      <c r="H35" s="16"/>
      <c r="I35" s="31"/>
      <c r="J35" s="17"/>
      <c r="K35" s="17"/>
      <c r="L35" s="25">
        <f t="shared" si="1"/>
        <v>0</v>
      </c>
      <c r="M35" s="17"/>
      <c r="N35" s="32"/>
    </row>
    <row r="36" s="3" customFormat="1" ht="45" customHeight="1" spans="1:14">
      <c r="A36" s="12"/>
      <c r="B36" s="17"/>
      <c r="C36" s="17" t="s">
        <v>83</v>
      </c>
      <c r="D36" s="17">
        <v>8</v>
      </c>
      <c r="E36" s="17">
        <v>7</v>
      </c>
      <c r="F36" s="18" t="s">
        <v>84</v>
      </c>
      <c r="G36" s="15">
        <f t="shared" si="3"/>
        <v>0</v>
      </c>
      <c r="H36" s="16"/>
      <c r="I36" s="31"/>
      <c r="J36" s="17"/>
      <c r="K36" s="17"/>
      <c r="L36" s="25">
        <f t="shared" ref="L36:L66" si="4">G36*I36</f>
        <v>0</v>
      </c>
      <c r="M36" s="17"/>
      <c r="N36" s="32"/>
    </row>
    <row r="37" s="3" customFormat="1" ht="50" customHeight="1" spans="1:14">
      <c r="A37" s="12">
        <v>25</v>
      </c>
      <c r="B37" s="17" t="s">
        <v>85</v>
      </c>
      <c r="C37" s="17" t="s">
        <v>79</v>
      </c>
      <c r="D37" s="17">
        <v>8</v>
      </c>
      <c r="E37" s="17">
        <v>7</v>
      </c>
      <c r="F37" s="18" t="s">
        <v>80</v>
      </c>
      <c r="G37" s="15">
        <f t="shared" si="3"/>
        <v>0</v>
      </c>
      <c r="H37" s="16"/>
      <c r="I37" s="31"/>
      <c r="J37" s="17"/>
      <c r="K37" s="17"/>
      <c r="L37" s="25">
        <f t="shared" si="4"/>
        <v>0</v>
      </c>
      <c r="M37" s="17"/>
      <c r="N37" s="32"/>
    </row>
    <row r="38" s="3" customFormat="1" ht="50" customHeight="1" spans="1:14">
      <c r="A38" s="12"/>
      <c r="B38" s="17"/>
      <c r="C38" s="17" t="s">
        <v>81</v>
      </c>
      <c r="D38" s="17">
        <v>8</v>
      </c>
      <c r="E38" s="17">
        <v>7</v>
      </c>
      <c r="F38" s="18" t="s">
        <v>82</v>
      </c>
      <c r="G38" s="15">
        <f t="shared" si="3"/>
        <v>0</v>
      </c>
      <c r="H38" s="16"/>
      <c r="I38" s="31"/>
      <c r="J38" s="17"/>
      <c r="K38" s="17"/>
      <c r="L38" s="25">
        <f t="shared" si="4"/>
        <v>0</v>
      </c>
      <c r="M38" s="17"/>
      <c r="N38" s="32"/>
    </row>
    <row r="39" s="3" customFormat="1" ht="43.35" customHeight="1" spans="1:14">
      <c r="A39" s="12"/>
      <c r="B39" s="17"/>
      <c r="C39" s="17" t="s">
        <v>83</v>
      </c>
      <c r="D39" s="17">
        <v>8</v>
      </c>
      <c r="E39" s="17">
        <v>7</v>
      </c>
      <c r="F39" s="18" t="s">
        <v>84</v>
      </c>
      <c r="G39" s="15">
        <f t="shared" si="3"/>
        <v>0</v>
      </c>
      <c r="H39" s="16"/>
      <c r="I39" s="31"/>
      <c r="J39" s="17"/>
      <c r="K39" s="17"/>
      <c r="L39" s="25">
        <f t="shared" si="4"/>
        <v>0</v>
      </c>
      <c r="M39" s="17"/>
      <c r="N39" s="32"/>
    </row>
    <row r="40" s="3" customFormat="1" ht="94.15" customHeight="1" spans="1:14">
      <c r="A40" s="12">
        <v>26</v>
      </c>
      <c r="B40" s="17" t="s">
        <v>86</v>
      </c>
      <c r="C40" s="17" t="s">
        <v>68</v>
      </c>
      <c r="D40" s="17">
        <v>8</v>
      </c>
      <c r="E40" s="17">
        <v>6</v>
      </c>
      <c r="F40" s="18" t="s">
        <v>87</v>
      </c>
      <c r="G40" s="15">
        <f t="shared" si="3"/>
        <v>0</v>
      </c>
      <c r="H40" s="16"/>
      <c r="I40" s="31"/>
      <c r="J40" s="17"/>
      <c r="K40" s="17"/>
      <c r="L40" s="25">
        <f t="shared" si="4"/>
        <v>0</v>
      </c>
      <c r="M40" s="17"/>
      <c r="N40" s="30"/>
    </row>
    <row r="41" s="3" customFormat="1" ht="61.65" customHeight="1" spans="1:14">
      <c r="A41" s="12">
        <v>29</v>
      </c>
      <c r="B41" s="13" t="s">
        <v>88</v>
      </c>
      <c r="C41" s="17" t="s">
        <v>68</v>
      </c>
      <c r="D41" s="17">
        <v>8</v>
      </c>
      <c r="E41" s="17">
        <v>7</v>
      </c>
      <c r="F41" s="19" t="s">
        <v>89</v>
      </c>
      <c r="G41" s="15">
        <f t="shared" si="3"/>
        <v>0</v>
      </c>
      <c r="H41" s="16"/>
      <c r="I41" s="31"/>
      <c r="J41" s="17"/>
      <c r="K41" s="17"/>
      <c r="L41" s="25">
        <f t="shared" si="4"/>
        <v>0</v>
      </c>
      <c r="M41" s="17"/>
      <c r="N41" s="32"/>
    </row>
    <row r="42" s="4" customFormat="1" ht="41" customHeight="1" spans="1:16382">
      <c r="A42" s="12"/>
      <c r="B42" s="13" t="s">
        <v>61</v>
      </c>
      <c r="C42" s="13"/>
      <c r="D42" s="13"/>
      <c r="E42" s="13"/>
      <c r="F42" s="13"/>
      <c r="G42" s="15">
        <f>SUM(G34:G41)</f>
        <v>0</v>
      </c>
      <c r="H42" s="15"/>
      <c r="I42" s="15"/>
      <c r="J42" s="25">
        <f>SUM(J34:J41)</f>
        <v>0</v>
      </c>
      <c r="K42" s="25">
        <f>SUM(K34:K41)</f>
        <v>0</v>
      </c>
      <c r="L42" s="25">
        <f>SUM(L34:L41)</f>
        <v>0</v>
      </c>
      <c r="M42" s="13"/>
      <c r="N42" s="30"/>
      <c r="XDG42" s="3"/>
      <c r="XDH42" s="3"/>
      <c r="XDI42" s="3"/>
      <c r="XDJ42" s="3"/>
      <c r="XDK42" s="3"/>
      <c r="XDL42" s="3"/>
      <c r="XDM42" s="3"/>
      <c r="XDN42" s="3"/>
      <c r="XDO42" s="3"/>
      <c r="XDP42" s="3"/>
      <c r="XDQ42" s="3"/>
      <c r="XDR42" s="3"/>
      <c r="XDS42" s="3"/>
      <c r="XDT42" s="3"/>
      <c r="XDU42" s="3"/>
      <c r="XDV42" s="3"/>
      <c r="XDW42" s="3"/>
      <c r="XDX42" s="3"/>
      <c r="XDY42" s="3"/>
      <c r="XDZ42" s="3"/>
      <c r="XEA42" s="3"/>
      <c r="XEB42" s="3"/>
      <c r="XEC42" s="3"/>
      <c r="XED42" s="3"/>
      <c r="XEE42" s="3"/>
      <c r="XEF42" s="3"/>
      <c r="XEG42" s="3"/>
      <c r="XEH42" s="3"/>
      <c r="XEI42" s="3"/>
      <c r="XEJ42" s="3"/>
      <c r="XEK42" s="3"/>
      <c r="XEL42" s="3"/>
      <c r="XEM42" s="3"/>
      <c r="XEN42" s="3"/>
      <c r="XEO42" s="3"/>
      <c r="XEP42" s="3"/>
      <c r="XEQ42" s="3"/>
      <c r="XER42" s="3"/>
      <c r="XES42" s="3"/>
      <c r="XET42" s="3"/>
      <c r="XEU42" s="3"/>
      <c r="XEV42" s="3"/>
      <c r="XEW42" s="3"/>
      <c r="XEX42" s="3"/>
      <c r="XEY42" s="3"/>
      <c r="XEZ42" s="3"/>
      <c r="XFA42" s="3"/>
      <c r="XFB42" s="3"/>
    </row>
    <row r="43" s="3" customFormat="1" ht="53" customHeight="1" spans="1:14">
      <c r="A43" s="12">
        <v>31</v>
      </c>
      <c r="B43" s="17" t="s">
        <v>90</v>
      </c>
      <c r="C43" s="17" t="s">
        <v>79</v>
      </c>
      <c r="D43" s="17">
        <v>8</v>
      </c>
      <c r="E43" s="17">
        <v>7</v>
      </c>
      <c r="F43" s="18" t="s">
        <v>91</v>
      </c>
      <c r="G43" s="15">
        <f t="shared" ref="G43:G50" si="5">J43*H43</f>
        <v>0</v>
      </c>
      <c r="H43" s="16"/>
      <c r="I43" s="31"/>
      <c r="J43" s="17"/>
      <c r="K43" s="17"/>
      <c r="L43" s="25">
        <f t="shared" si="4"/>
        <v>0</v>
      </c>
      <c r="M43" s="13"/>
      <c r="N43" s="30"/>
    </row>
    <row r="44" s="3" customFormat="1" ht="42" customHeight="1" spans="1:14">
      <c r="A44" s="12"/>
      <c r="B44" s="17"/>
      <c r="C44" s="17" t="s">
        <v>81</v>
      </c>
      <c r="D44" s="17">
        <v>8</v>
      </c>
      <c r="E44" s="17">
        <v>7</v>
      </c>
      <c r="F44" s="18" t="s">
        <v>92</v>
      </c>
      <c r="G44" s="15">
        <f t="shared" si="5"/>
        <v>0</v>
      </c>
      <c r="H44" s="16"/>
      <c r="I44" s="31"/>
      <c r="J44" s="17"/>
      <c r="K44" s="17"/>
      <c r="L44" s="25">
        <f t="shared" si="4"/>
        <v>0</v>
      </c>
      <c r="M44" s="13"/>
      <c r="N44" s="30"/>
    </row>
    <row r="45" s="3" customFormat="1" ht="48" customHeight="1" spans="1:14">
      <c r="A45" s="12"/>
      <c r="B45" s="17"/>
      <c r="C45" s="17" t="s">
        <v>83</v>
      </c>
      <c r="D45" s="17">
        <v>8</v>
      </c>
      <c r="E45" s="17">
        <v>7</v>
      </c>
      <c r="F45" s="18" t="s">
        <v>93</v>
      </c>
      <c r="G45" s="15">
        <f t="shared" si="5"/>
        <v>0</v>
      </c>
      <c r="H45" s="16"/>
      <c r="I45" s="31"/>
      <c r="J45" s="17"/>
      <c r="K45" s="17"/>
      <c r="L45" s="25">
        <f t="shared" si="4"/>
        <v>0</v>
      </c>
      <c r="M45" s="13"/>
      <c r="N45" s="30"/>
    </row>
    <row r="46" s="3" customFormat="1" ht="54" customHeight="1" spans="1:14">
      <c r="A46" s="12"/>
      <c r="B46" s="17"/>
      <c r="C46" s="17" t="s">
        <v>68</v>
      </c>
      <c r="D46" s="17">
        <v>8</v>
      </c>
      <c r="E46" s="17">
        <v>6</v>
      </c>
      <c r="F46" s="18" t="s">
        <v>94</v>
      </c>
      <c r="G46" s="15">
        <f t="shared" si="5"/>
        <v>0</v>
      </c>
      <c r="H46" s="16"/>
      <c r="I46" s="31"/>
      <c r="J46" s="17"/>
      <c r="K46" s="17"/>
      <c r="L46" s="25">
        <f t="shared" si="4"/>
        <v>0</v>
      </c>
      <c r="M46" s="17"/>
      <c r="N46" s="30"/>
    </row>
    <row r="47" s="3" customFormat="1" ht="53.8" customHeight="1" spans="1:14">
      <c r="A47" s="12"/>
      <c r="B47" s="17"/>
      <c r="C47" s="17" t="s">
        <v>68</v>
      </c>
      <c r="D47" s="17">
        <v>8</v>
      </c>
      <c r="E47" s="17">
        <v>6</v>
      </c>
      <c r="F47" s="18" t="s">
        <v>95</v>
      </c>
      <c r="G47" s="15">
        <f t="shared" si="5"/>
        <v>0</v>
      </c>
      <c r="H47" s="16"/>
      <c r="I47" s="31"/>
      <c r="J47" s="17"/>
      <c r="K47" s="17"/>
      <c r="L47" s="25">
        <f t="shared" si="4"/>
        <v>0</v>
      </c>
      <c r="M47" s="17"/>
      <c r="N47" s="30"/>
    </row>
    <row r="48" s="3" customFormat="1" ht="47.5" customHeight="1" spans="1:14">
      <c r="A48" s="12">
        <v>32</v>
      </c>
      <c r="B48" s="17" t="s">
        <v>96</v>
      </c>
      <c r="C48" s="17" t="s">
        <v>79</v>
      </c>
      <c r="D48" s="17">
        <v>8</v>
      </c>
      <c r="E48" s="17">
        <v>7</v>
      </c>
      <c r="F48" s="18" t="s">
        <v>97</v>
      </c>
      <c r="G48" s="15">
        <f t="shared" si="5"/>
        <v>0</v>
      </c>
      <c r="H48" s="16"/>
      <c r="I48" s="31"/>
      <c r="J48" s="17"/>
      <c r="K48" s="17"/>
      <c r="L48" s="25">
        <f t="shared" si="4"/>
        <v>0</v>
      </c>
      <c r="M48" s="13"/>
      <c r="N48" s="27"/>
    </row>
    <row r="49" s="3" customFormat="1" ht="47.5" customHeight="1" spans="1:14">
      <c r="A49" s="12"/>
      <c r="B49" s="17"/>
      <c r="C49" s="17" t="s">
        <v>81</v>
      </c>
      <c r="D49" s="17">
        <v>8</v>
      </c>
      <c r="E49" s="17">
        <v>7</v>
      </c>
      <c r="F49" s="18" t="s">
        <v>98</v>
      </c>
      <c r="G49" s="15">
        <f t="shared" si="5"/>
        <v>0</v>
      </c>
      <c r="H49" s="16"/>
      <c r="I49" s="31"/>
      <c r="J49" s="17"/>
      <c r="K49" s="17"/>
      <c r="L49" s="25">
        <f t="shared" si="4"/>
        <v>0</v>
      </c>
      <c r="M49" s="13"/>
      <c r="N49" s="27"/>
    </row>
    <row r="50" s="3" customFormat="1" ht="47.5" customHeight="1" spans="1:14">
      <c r="A50" s="12"/>
      <c r="B50" s="17"/>
      <c r="C50" s="17" t="s">
        <v>83</v>
      </c>
      <c r="D50" s="17">
        <v>8</v>
      </c>
      <c r="E50" s="17">
        <v>7</v>
      </c>
      <c r="F50" s="18" t="s">
        <v>99</v>
      </c>
      <c r="G50" s="15">
        <f t="shared" si="5"/>
        <v>0</v>
      </c>
      <c r="H50" s="16"/>
      <c r="I50" s="31"/>
      <c r="J50" s="17"/>
      <c r="K50" s="17"/>
      <c r="L50" s="25">
        <f t="shared" si="4"/>
        <v>0</v>
      </c>
      <c r="M50" s="13"/>
      <c r="N50" s="27"/>
    </row>
    <row r="51" s="4" customFormat="1" ht="41" customHeight="1" spans="1:16382">
      <c r="A51" s="12"/>
      <c r="B51" s="13" t="s">
        <v>61</v>
      </c>
      <c r="C51" s="13"/>
      <c r="D51" s="13"/>
      <c r="E51" s="13"/>
      <c r="F51" s="13"/>
      <c r="G51" s="15">
        <f>SUM(G43:G50)</f>
        <v>0</v>
      </c>
      <c r="H51" s="15"/>
      <c r="I51" s="15"/>
      <c r="J51" s="25">
        <f>SUM(J43:J50)</f>
        <v>0</v>
      </c>
      <c r="K51" s="25">
        <f>SUM(K43:K50)</f>
        <v>0</v>
      </c>
      <c r="L51" s="25">
        <f>SUM(L43:L50)</f>
        <v>0</v>
      </c>
      <c r="M51" s="13"/>
      <c r="N51" s="30"/>
      <c r="XDG51" s="3"/>
      <c r="XDH51" s="3"/>
      <c r="XDI51" s="3"/>
      <c r="XDJ51" s="3"/>
      <c r="XDK51" s="3"/>
      <c r="XDL51" s="3"/>
      <c r="XDM51" s="3"/>
      <c r="XDN51" s="3"/>
      <c r="XDO51" s="3"/>
      <c r="XDP51" s="3"/>
      <c r="XDQ51" s="3"/>
      <c r="XDR51" s="3"/>
      <c r="XDS51" s="3"/>
      <c r="XDT51" s="3"/>
      <c r="XDU51" s="3"/>
      <c r="XDV51" s="3"/>
      <c r="XDW51" s="3"/>
      <c r="XDX51" s="3"/>
      <c r="XDY51" s="3"/>
      <c r="XDZ51" s="3"/>
      <c r="XEA51" s="3"/>
      <c r="XEB51" s="3"/>
      <c r="XEC51" s="3"/>
      <c r="XED51" s="3"/>
      <c r="XEE51" s="3"/>
      <c r="XEF51" s="3"/>
      <c r="XEG51" s="3"/>
      <c r="XEH51" s="3"/>
      <c r="XEI51" s="3"/>
      <c r="XEJ51" s="3"/>
      <c r="XEK51" s="3"/>
      <c r="XEL51" s="3"/>
      <c r="XEM51" s="3"/>
      <c r="XEN51" s="3"/>
      <c r="XEO51" s="3"/>
      <c r="XEP51" s="3"/>
      <c r="XEQ51" s="3"/>
      <c r="XER51" s="3"/>
      <c r="XES51" s="3"/>
      <c r="XET51" s="3"/>
      <c r="XEU51" s="3"/>
      <c r="XEV51" s="3"/>
      <c r="XEW51" s="3"/>
      <c r="XEX51" s="3"/>
      <c r="XEY51" s="3"/>
      <c r="XEZ51" s="3"/>
      <c r="XFA51" s="3"/>
      <c r="XFB51" s="3"/>
    </row>
    <row r="52" s="3" customFormat="1" ht="44.15" customHeight="1" spans="1:14">
      <c r="A52" s="12">
        <v>34</v>
      </c>
      <c r="B52" s="17" t="s">
        <v>100</v>
      </c>
      <c r="C52" s="17" t="s">
        <v>79</v>
      </c>
      <c r="D52" s="17">
        <v>8</v>
      </c>
      <c r="E52" s="17">
        <v>7</v>
      </c>
      <c r="F52" s="18" t="s">
        <v>101</v>
      </c>
      <c r="G52" s="15">
        <f t="shared" ref="G52:G58" si="6">J52*H52</f>
        <v>0</v>
      </c>
      <c r="H52" s="16"/>
      <c r="I52" s="31"/>
      <c r="J52" s="17"/>
      <c r="K52" s="17"/>
      <c r="L52" s="25">
        <f t="shared" si="4"/>
        <v>0</v>
      </c>
      <c r="M52" s="13"/>
      <c r="N52" s="27"/>
    </row>
    <row r="53" s="3" customFormat="1" ht="44.15" customHeight="1" spans="1:14">
      <c r="A53" s="12"/>
      <c r="B53" s="17"/>
      <c r="C53" s="17" t="s">
        <v>81</v>
      </c>
      <c r="D53" s="17">
        <v>8</v>
      </c>
      <c r="E53" s="17">
        <v>7</v>
      </c>
      <c r="F53" s="18" t="s">
        <v>102</v>
      </c>
      <c r="G53" s="15">
        <f t="shared" si="6"/>
        <v>0</v>
      </c>
      <c r="H53" s="16"/>
      <c r="I53" s="31"/>
      <c r="J53" s="17"/>
      <c r="K53" s="17"/>
      <c r="L53" s="25">
        <f t="shared" si="4"/>
        <v>0</v>
      </c>
      <c r="M53" s="13"/>
      <c r="N53" s="27"/>
    </row>
    <row r="54" s="3" customFormat="1" ht="46" customHeight="1" spans="1:14">
      <c r="A54" s="12"/>
      <c r="B54" s="17"/>
      <c r="C54" s="17" t="s">
        <v>83</v>
      </c>
      <c r="D54" s="17">
        <v>8</v>
      </c>
      <c r="E54" s="17">
        <v>7</v>
      </c>
      <c r="F54" s="18" t="s">
        <v>103</v>
      </c>
      <c r="G54" s="15">
        <f t="shared" si="6"/>
        <v>0</v>
      </c>
      <c r="H54" s="16"/>
      <c r="I54" s="31"/>
      <c r="J54" s="17"/>
      <c r="K54" s="17"/>
      <c r="L54" s="25">
        <f t="shared" si="4"/>
        <v>0</v>
      </c>
      <c r="M54" s="13"/>
      <c r="N54" s="27"/>
    </row>
    <row r="55" s="3" customFormat="1" ht="53" customHeight="1" spans="1:14">
      <c r="A55" s="12">
        <v>35</v>
      </c>
      <c r="B55" s="17" t="s">
        <v>104</v>
      </c>
      <c r="C55" s="17" t="s">
        <v>79</v>
      </c>
      <c r="D55" s="17">
        <v>8</v>
      </c>
      <c r="E55" s="17">
        <v>7</v>
      </c>
      <c r="F55" s="18" t="s">
        <v>105</v>
      </c>
      <c r="G55" s="15">
        <f t="shared" si="6"/>
        <v>0</v>
      </c>
      <c r="H55" s="16"/>
      <c r="I55" s="31"/>
      <c r="J55" s="17"/>
      <c r="K55" s="17"/>
      <c r="L55" s="25">
        <f t="shared" si="4"/>
        <v>0</v>
      </c>
      <c r="M55" s="13"/>
      <c r="N55" s="30"/>
    </row>
    <row r="56" s="3" customFormat="1" ht="58" customHeight="1" spans="1:14">
      <c r="A56" s="12"/>
      <c r="B56" s="17"/>
      <c r="C56" s="17" t="s">
        <v>81</v>
      </c>
      <c r="D56" s="17">
        <v>8</v>
      </c>
      <c r="E56" s="17">
        <v>7</v>
      </c>
      <c r="F56" s="18" t="s">
        <v>106</v>
      </c>
      <c r="G56" s="15">
        <f t="shared" si="6"/>
        <v>0</v>
      </c>
      <c r="H56" s="16"/>
      <c r="I56" s="31"/>
      <c r="J56" s="17"/>
      <c r="K56" s="17"/>
      <c r="L56" s="25">
        <f t="shared" si="4"/>
        <v>0</v>
      </c>
      <c r="M56" s="13"/>
      <c r="N56" s="30"/>
    </row>
    <row r="57" s="3" customFormat="1" ht="49" customHeight="1" spans="1:14">
      <c r="A57" s="12"/>
      <c r="B57" s="17"/>
      <c r="C57" s="17" t="s">
        <v>83</v>
      </c>
      <c r="D57" s="17">
        <v>8</v>
      </c>
      <c r="E57" s="17">
        <v>7</v>
      </c>
      <c r="F57" s="18" t="s">
        <v>107</v>
      </c>
      <c r="G57" s="15">
        <f t="shared" si="6"/>
        <v>0</v>
      </c>
      <c r="H57" s="16"/>
      <c r="I57" s="31"/>
      <c r="J57" s="17"/>
      <c r="K57" s="17"/>
      <c r="L57" s="25">
        <f t="shared" si="4"/>
        <v>0</v>
      </c>
      <c r="M57" s="13"/>
      <c r="N57" s="30"/>
    </row>
    <row r="58" s="3" customFormat="1" ht="45.85" customHeight="1" spans="1:14">
      <c r="A58" s="12">
        <v>36</v>
      </c>
      <c r="B58" s="17" t="s">
        <v>108</v>
      </c>
      <c r="C58" s="17" t="s">
        <v>68</v>
      </c>
      <c r="D58" s="17">
        <v>8</v>
      </c>
      <c r="E58" s="17">
        <v>7</v>
      </c>
      <c r="F58" s="18" t="s">
        <v>109</v>
      </c>
      <c r="G58" s="15">
        <f t="shared" si="6"/>
        <v>0</v>
      </c>
      <c r="H58" s="16"/>
      <c r="I58" s="31"/>
      <c r="J58" s="17"/>
      <c r="K58" s="17"/>
      <c r="L58" s="25">
        <f t="shared" si="4"/>
        <v>0</v>
      </c>
      <c r="M58" s="17"/>
      <c r="N58" s="32"/>
    </row>
    <row r="59" s="3" customFormat="1" ht="41" customHeight="1" spans="1:14">
      <c r="A59" s="12"/>
      <c r="B59" s="17" t="s">
        <v>61</v>
      </c>
      <c r="C59" s="17"/>
      <c r="D59" s="17"/>
      <c r="E59" s="17"/>
      <c r="F59" s="18"/>
      <c r="G59" s="15">
        <f>SUM(G52:G58)</f>
        <v>0</v>
      </c>
      <c r="H59" s="16"/>
      <c r="I59" s="31"/>
      <c r="J59" s="33">
        <f>SUM(J52:J58)</f>
        <v>0</v>
      </c>
      <c r="K59" s="33">
        <f>SUM(K52:K58)</f>
        <v>0</v>
      </c>
      <c r="L59" s="33">
        <f>SUM(L52:L58)</f>
        <v>0</v>
      </c>
      <c r="M59" s="17"/>
      <c r="N59" s="32"/>
    </row>
    <row r="60" s="3" customFormat="1" ht="69.15" customHeight="1" spans="1:14">
      <c r="A60" s="12">
        <v>38</v>
      </c>
      <c r="B60" s="17" t="s">
        <v>110</v>
      </c>
      <c r="C60" s="17" t="s">
        <v>68</v>
      </c>
      <c r="D60" s="17">
        <v>8</v>
      </c>
      <c r="E60" s="17">
        <v>6</v>
      </c>
      <c r="F60" s="18" t="s">
        <v>111</v>
      </c>
      <c r="G60" s="15">
        <f t="shared" ref="G60:G62" si="7">J60*H60</f>
        <v>0</v>
      </c>
      <c r="H60" s="16"/>
      <c r="I60" s="31"/>
      <c r="J60" s="17"/>
      <c r="K60" s="17"/>
      <c r="L60" s="25">
        <f t="shared" si="4"/>
        <v>0</v>
      </c>
      <c r="M60" s="17"/>
      <c r="N60" s="32"/>
    </row>
    <row r="61" s="3" customFormat="1" ht="53.35" customHeight="1" spans="1:14">
      <c r="A61" s="12">
        <v>39</v>
      </c>
      <c r="B61" s="17" t="s">
        <v>112</v>
      </c>
      <c r="C61" s="17" t="s">
        <v>68</v>
      </c>
      <c r="D61" s="17">
        <v>8</v>
      </c>
      <c r="E61" s="17">
        <v>6</v>
      </c>
      <c r="F61" s="18" t="s">
        <v>113</v>
      </c>
      <c r="G61" s="15">
        <f t="shared" si="7"/>
        <v>0</v>
      </c>
      <c r="H61" s="16"/>
      <c r="I61" s="31"/>
      <c r="J61" s="17"/>
      <c r="K61" s="17"/>
      <c r="L61" s="25">
        <f t="shared" si="4"/>
        <v>0</v>
      </c>
      <c r="M61" s="17"/>
      <c r="N61" s="32"/>
    </row>
    <row r="62" s="3" customFormat="1" ht="50.85" customHeight="1" spans="1:14">
      <c r="A62" s="12">
        <v>40</v>
      </c>
      <c r="B62" s="13" t="s">
        <v>114</v>
      </c>
      <c r="C62" s="17" t="s">
        <v>68</v>
      </c>
      <c r="D62" s="17">
        <v>8</v>
      </c>
      <c r="E62" s="17">
        <v>6</v>
      </c>
      <c r="F62" s="18" t="s">
        <v>115</v>
      </c>
      <c r="G62" s="15">
        <f t="shared" si="7"/>
        <v>0</v>
      </c>
      <c r="H62" s="16"/>
      <c r="I62" s="31"/>
      <c r="J62" s="17"/>
      <c r="K62" s="17"/>
      <c r="L62" s="25">
        <f t="shared" si="4"/>
        <v>0</v>
      </c>
      <c r="M62" s="17"/>
      <c r="N62" s="32"/>
    </row>
    <row r="63" s="3" customFormat="1" ht="35" customHeight="1" spans="1:14">
      <c r="A63" s="12"/>
      <c r="B63" s="17" t="s">
        <v>61</v>
      </c>
      <c r="C63" s="17"/>
      <c r="D63" s="17"/>
      <c r="E63" s="17"/>
      <c r="F63" s="18"/>
      <c r="G63" s="15">
        <f>SUM(G60:G62)</f>
        <v>0</v>
      </c>
      <c r="H63" s="16"/>
      <c r="I63" s="31"/>
      <c r="J63" s="33">
        <f>SUM(J60:J62)</f>
        <v>0</v>
      </c>
      <c r="K63" s="33">
        <f>SUM(K60:K62)</f>
        <v>0</v>
      </c>
      <c r="L63" s="33">
        <f>SUM(L60:L62)</f>
        <v>0</v>
      </c>
      <c r="M63" s="17"/>
      <c r="N63" s="32"/>
    </row>
    <row r="64" s="3" customFormat="1" ht="65" customHeight="1" spans="1:14">
      <c r="A64" s="12">
        <v>42</v>
      </c>
      <c r="B64" s="17" t="s">
        <v>116</v>
      </c>
      <c r="C64" s="17" t="s">
        <v>68</v>
      </c>
      <c r="D64" s="17">
        <v>8</v>
      </c>
      <c r="E64" s="17">
        <v>6</v>
      </c>
      <c r="F64" s="18" t="s">
        <v>117</v>
      </c>
      <c r="G64" s="15">
        <f>J64*H64</f>
        <v>0</v>
      </c>
      <c r="H64" s="16"/>
      <c r="I64" s="31"/>
      <c r="J64" s="17"/>
      <c r="K64" s="17"/>
      <c r="L64" s="25">
        <f t="shared" si="4"/>
        <v>0</v>
      </c>
      <c r="M64" s="17"/>
      <c r="N64" s="32"/>
    </row>
    <row r="65" s="3" customFormat="1" ht="43" customHeight="1" spans="1:14">
      <c r="A65" s="12"/>
      <c r="B65" s="17" t="s">
        <v>61</v>
      </c>
      <c r="C65" s="17"/>
      <c r="D65" s="17"/>
      <c r="E65" s="17"/>
      <c r="F65" s="18"/>
      <c r="G65" s="15">
        <f>SUM(G64:G64)</f>
        <v>0</v>
      </c>
      <c r="H65" s="16"/>
      <c r="I65" s="31"/>
      <c r="J65" s="33">
        <f>SUM(J64:J64)</f>
        <v>0</v>
      </c>
      <c r="K65" s="33">
        <f>SUM(K64:K64)</f>
        <v>0</v>
      </c>
      <c r="L65" s="33">
        <f>SUM(L64:L64)</f>
        <v>0</v>
      </c>
      <c r="M65" s="17"/>
      <c r="N65" s="32"/>
    </row>
    <row r="66" s="1" customFormat="1" ht="32" customHeight="1" spans="1:14">
      <c r="A66" s="34" t="s">
        <v>118</v>
      </c>
      <c r="B66" s="35"/>
      <c r="C66" s="35"/>
      <c r="D66" s="35"/>
      <c r="E66" s="35"/>
      <c r="F66" s="35"/>
      <c r="G66" s="36">
        <f>G23+G33+G42+G51+G59+G63+G65</f>
        <v>0</v>
      </c>
      <c r="H66" s="36"/>
      <c r="I66" s="45"/>
      <c r="J66" s="46">
        <f>J65+J63+J59+J51+J42+J33+J23</f>
        <v>0</v>
      </c>
      <c r="K66" s="46">
        <f>K65+K63+K59+K51+K42+K33+K23</f>
        <v>0</v>
      </c>
      <c r="L66" s="47">
        <f>L23+L33+L42+L51+L59+L63+L65</f>
        <v>0</v>
      </c>
      <c r="M66" s="45"/>
      <c r="N66" s="48"/>
    </row>
    <row r="67" s="1" customFormat="1" ht="42" customHeight="1" spans="1:14">
      <c r="A67" s="37" t="s">
        <v>119</v>
      </c>
      <c r="B67" s="37"/>
      <c r="C67" s="38"/>
      <c r="D67" s="38"/>
      <c r="E67" s="38"/>
      <c r="F67" s="39"/>
      <c r="G67" s="40"/>
      <c r="H67" s="40"/>
      <c r="I67" s="49"/>
      <c r="J67" s="38"/>
      <c r="K67" s="38"/>
      <c r="L67" s="38"/>
      <c r="M67" s="38"/>
      <c r="N67" s="4"/>
    </row>
    <row r="68" s="1" customFormat="1" ht="57" customHeight="1" spans="1:14">
      <c r="A68" s="41" t="s">
        <v>120</v>
      </c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</row>
    <row r="69" s="1" customFormat="1" ht="14.25" spans="1:14">
      <c r="A69" s="42" t="s">
        <v>121</v>
      </c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</row>
    <row r="70" s="1" customFormat="1" ht="14.25" spans="1:14">
      <c r="A70" s="42" t="s">
        <v>122</v>
      </c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</row>
    <row r="71" s="1" customFormat="1" ht="14.25" spans="1:14">
      <c r="A71" s="42" t="s">
        <v>123</v>
      </c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</row>
    <row r="72" s="1" customFormat="1" ht="14.25" spans="1:14">
      <c r="A72" s="42" t="s">
        <v>124</v>
      </c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</row>
    <row r="73" s="1" customFormat="1" spans="1:14">
      <c r="A73" s="4"/>
      <c r="B73" s="4"/>
      <c r="C73" s="4"/>
      <c r="D73" s="4"/>
      <c r="E73" s="4"/>
      <c r="F73" s="43"/>
      <c r="G73" s="44"/>
      <c r="H73" s="44"/>
      <c r="I73" s="50"/>
      <c r="J73" s="50"/>
      <c r="K73" s="50"/>
      <c r="L73" s="50"/>
      <c r="M73" s="50"/>
      <c r="N73" s="4"/>
    </row>
    <row r="74" s="1" customFormat="1" spans="1:14">
      <c r="A74" s="4"/>
      <c r="B74" s="4"/>
      <c r="C74" s="4"/>
      <c r="D74" s="4"/>
      <c r="E74" s="4"/>
      <c r="F74" s="43"/>
      <c r="G74" s="44"/>
      <c r="H74" s="44"/>
      <c r="I74" s="50"/>
      <c r="J74" s="50"/>
      <c r="K74" s="50"/>
      <c r="L74" s="50"/>
      <c r="M74" s="50"/>
      <c r="N74" s="4"/>
    </row>
    <row r="75" s="1" customFormat="1" spans="1:14">
      <c r="A75" s="4"/>
      <c r="B75" s="4"/>
      <c r="C75" s="4"/>
      <c r="D75" s="4"/>
      <c r="E75" s="4"/>
      <c r="F75" s="43"/>
      <c r="G75" s="44"/>
      <c r="H75" s="44"/>
      <c r="I75" s="50"/>
      <c r="J75" s="50"/>
      <c r="K75" s="50"/>
      <c r="L75" s="50"/>
      <c r="M75" s="50"/>
      <c r="N75" s="4"/>
    </row>
    <row r="76" s="1" customFormat="1" spans="1:14">
      <c r="A76" s="4"/>
      <c r="B76" s="4"/>
      <c r="C76" s="4"/>
      <c r="D76" s="4"/>
      <c r="E76" s="4"/>
      <c r="F76" s="43"/>
      <c r="G76" s="44"/>
      <c r="H76" s="44"/>
      <c r="I76" s="50"/>
      <c r="J76" s="50"/>
      <c r="K76" s="50"/>
      <c r="L76" s="50"/>
      <c r="M76" s="50"/>
      <c r="N76" s="4"/>
    </row>
  </sheetData>
  <mergeCells count="36">
    <mergeCell ref="A1:N1"/>
    <mergeCell ref="A66:F66"/>
    <mergeCell ref="A67:B67"/>
    <mergeCell ref="A68:N68"/>
    <mergeCell ref="A69:N69"/>
    <mergeCell ref="A70:N70"/>
    <mergeCell ref="A71:N71"/>
    <mergeCell ref="A72:N72"/>
    <mergeCell ref="A4:A7"/>
    <mergeCell ref="A11:A12"/>
    <mergeCell ref="A18:A19"/>
    <mergeCell ref="A26:A27"/>
    <mergeCell ref="A28:A30"/>
    <mergeCell ref="A34:A36"/>
    <mergeCell ref="A37:A39"/>
    <mergeCell ref="A43:A47"/>
    <mergeCell ref="A48:A50"/>
    <mergeCell ref="A52:A54"/>
    <mergeCell ref="A55:A57"/>
    <mergeCell ref="B4:B7"/>
    <mergeCell ref="B18:B19"/>
    <mergeCell ref="B26:B27"/>
    <mergeCell ref="B28:B30"/>
    <mergeCell ref="B34:B36"/>
    <mergeCell ref="B37:B39"/>
    <mergeCell ref="B43:B47"/>
    <mergeCell ref="B48:B50"/>
    <mergeCell ref="B52:B54"/>
    <mergeCell ref="B55:B57"/>
    <mergeCell ref="F28:F30"/>
    <mergeCell ref="N4:N7"/>
    <mergeCell ref="N26:N27"/>
    <mergeCell ref="N43:N45"/>
    <mergeCell ref="N48:N50"/>
    <mergeCell ref="N52:N54"/>
    <mergeCell ref="N55:N5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天河院区、康乐大厦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52793</dc:creator>
  <cp:lastModifiedBy>黄钢臻</cp:lastModifiedBy>
  <dcterms:created xsi:type="dcterms:W3CDTF">2025-07-20T01:56:00Z</dcterms:created>
  <dcterms:modified xsi:type="dcterms:W3CDTF">2025-07-25T02:30:25Z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47D2B43492E8444E932ED2CA14752BAB_13</vt:lpwstr>
  </property>
  <property fmtid="{D5CDD505-2E9C-101B-9397-08002B2CF9AE}" pid="3" name="KSOProductBuildVer">
    <vt:lpwstr>2052-12.1.0.21915</vt:lpwstr>
  </property>
</Properties>
</file>