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165"/>
  </bookViews>
  <sheets>
    <sheet name="天河院区、康乐大厦" sheetId="2" r:id="rId1"/>
  </sheets>
  <definedNames>
    <definedName name="_xlnm._FilterDatabase" localSheetId="0" hidden="1">天河院区、康乐大厦!$A$2:$XEU$62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饶礼云</author>
  </authors>
  <commentList>
    <comment ref="H3" authorId="0">
      <text>
        <r>
          <rPr>
            <b/>
            <sz val="9"/>
            <rFont val="宋体"/>
            <charset val="134"/>
          </rPr>
          <t>饶礼云:</t>
        </r>
        <r>
          <rPr>
            <sz val="9"/>
            <rFont val="宋体"/>
            <charset val="134"/>
          </rPr>
          <t xml:space="preserve">
包括静配中心保洁一个岗
</t>
        </r>
      </text>
    </comment>
    <comment ref="H8" authorId="0">
      <text>
        <r>
          <rPr>
            <b/>
            <sz val="9"/>
            <rFont val="宋体"/>
            <charset val="134"/>
          </rPr>
          <t>饶礼云:</t>
        </r>
        <r>
          <rPr>
            <sz val="9"/>
            <rFont val="宋体"/>
            <charset val="134"/>
          </rPr>
          <t xml:space="preserve">
含妇科门诊手术室</t>
        </r>
      </text>
    </comment>
  </commentList>
</comments>
</file>

<file path=xl/sharedStrings.xml><?xml version="1.0" encoding="utf-8"?>
<sst xmlns="http://schemas.openxmlformats.org/spreadsheetml/2006/main" count="154" uniqueCount="110">
  <si>
    <t>子包1（天河院区、康乐大厦）-预算表</t>
  </si>
  <si>
    <t>序号</t>
  </si>
  <si>
    <t>岗位名称</t>
  </si>
  <si>
    <t>日工作时间</t>
  </si>
  <si>
    <t>日工作时长（小时）</t>
  </si>
  <si>
    <t>周工作天数（天）</t>
  </si>
  <si>
    <t>具体配置计划</t>
  </si>
  <si>
    <t>岗位最高限价（元）</t>
  </si>
  <si>
    <t>投入岗位数（个）</t>
  </si>
  <si>
    <t>住院楼保洁员</t>
  </si>
  <si>
    <t>6:30-11:30,14:00-17:00</t>
  </si>
  <si>
    <r>
      <rPr>
        <b/>
        <sz val="11"/>
        <rFont val="宋体"/>
        <charset val="134"/>
      </rPr>
      <t>住院保洁：</t>
    </r>
    <r>
      <rPr>
        <sz val="11"/>
        <rFont val="宋体"/>
        <charset val="134"/>
      </rPr>
      <t>每周7天，每日工作时间：6:30-11:30,14:00-17:00,按照7X8小时工作制，2-16楼病区，合计15层病区</t>
    </r>
  </si>
  <si>
    <t>重点区域保洁</t>
  </si>
  <si>
    <t>6:30-14:30</t>
  </si>
  <si>
    <t>手术室、放射科含介入室、急诊（含发热）</t>
  </si>
  <si>
    <t>14:30-22:30</t>
  </si>
  <si>
    <t>22:30-6:30</t>
  </si>
  <si>
    <t>门诊6楼血透室区域</t>
  </si>
  <si>
    <t>门诊楼、综合楼保洁</t>
  </si>
  <si>
    <t>7:30-12:00,14:00-17:30</t>
  </si>
  <si>
    <r>
      <rPr>
        <sz val="11"/>
        <rFont val="宋体"/>
        <charset val="134"/>
      </rPr>
      <t>门诊楼1-5楼</t>
    </r>
    <r>
      <rPr>
        <b/>
        <sz val="11"/>
        <rFont val="宋体"/>
        <charset val="134"/>
      </rPr>
      <t>（6楼血透室另算）</t>
    </r>
    <r>
      <rPr>
        <sz val="11"/>
        <rFont val="宋体"/>
        <charset val="134"/>
      </rPr>
      <t>：门诊保洁：按照每周7天X8小时工作制，每日工作时间：7:30-12:00,14:00-17:30。 每层面积配置保洁员如下：一楼大厅+药房+收费处；二楼西区+公共区域；三楼东西区域；四楼东西区域；五楼日间手术室，名中医诊区、口腔科、病案室及公共区域。
综合楼1-4楼区域，包含诊室、卫生间、茶水间、通道、门窗、楼梯间等</t>
    </r>
  </si>
  <si>
    <t>医技楼保洁</t>
  </si>
  <si>
    <t>医技楼1-5楼（5楼手术室另算，1楼放射科另算）：每周7天，每日工作时间：7:30-12:00,14:00-17:30,按照每周7X8小时工作制</t>
  </si>
  <si>
    <t>行政楼保洁</t>
  </si>
  <si>
    <t>8:00-12：00；14:00-18:00</t>
  </si>
  <si>
    <t>行政1-9楼，含节假日、周末、正常工作日各类会议保障，按照每周6X8小时工作制</t>
  </si>
  <si>
    <t>公共区域
日班保洁</t>
  </si>
  <si>
    <t xml:space="preserve">  天河院区外围、楼道、负一负二楼停车场、医技1-5层连廊及公共通道、住院1-3、5楼非医疗区域、电梯间、康乐大厦等区域，具体如下：
   1）住院楼楼梯：1-17层，3条梯；
   2）医技楼1-5层连廊及所有通道、门窗等公共区域；
   3）综合楼6条梯、医技楼4条梯、负一、负二楼梯；
   4）全院天面区域；
   5）地下停车场2层；
   6）外围区域（道路、垃圾站、篮球场、中医药文化长廊、跑道等）；
  7）电梯间保洁（含电梯消毒）：10台扶梯，32台直梯；
   8）负一楼洗涤间保洁；
   9）康乐大厦保洁（含楼梯）；
   10）物流小车保洁消杀、文化基地设施等保洁；</t>
  </si>
  <si>
    <t>非工作时段保洁</t>
  </si>
  <si>
    <t xml:space="preserve">
中午时段12:00-14:00
夜间时段17:30—7:30
（共16小时）</t>
  </si>
  <si>
    <t>非工作时间保洁：全院区域工作时间：中午时段12:00-14:00，夜间时段17:30—7:30</t>
  </si>
  <si>
    <t>住院输送员</t>
  </si>
  <si>
    <t>住院2-16层病房共15层，承担病区运送服务</t>
  </si>
  <si>
    <t>日班固定
输送员</t>
  </si>
  <si>
    <t>院区间转运物资收发、手术室驻点输送、全院日班巡回收送标本、出院中药配送、静配中心、西药房</t>
  </si>
  <si>
    <t>日班机动
输送员</t>
  </si>
  <si>
    <t>负责全院设备送修、文书、转运血透病人、搬运物资、应急手术、介入病人、眼科日间手术和会诊、外院标本等</t>
  </si>
  <si>
    <t>非工作时段输送</t>
  </si>
  <si>
    <t xml:space="preserve">
中午时段12:00-14:00
夜间时段17:30—7:30
</t>
  </si>
  <si>
    <t>非工作时段巡回输送（含全院范围输送工作）全院区域工作时间：中午时段12:00-14:00，夜间时段17:30—7:30</t>
  </si>
  <si>
    <t>重点区域
输送员（急诊）</t>
  </si>
  <si>
    <t>6:30-14:30
14:30-22:30
22:30-6:30</t>
  </si>
  <si>
    <t>急诊（含发热）日班、中班、夜班时段岗位</t>
  </si>
  <si>
    <t>垃圾收运员</t>
  </si>
  <si>
    <t>8:00-20:00</t>
  </si>
  <si>
    <t>住院部+行政楼，每日早中晚收运3次医疗垃圾与生活垃圾</t>
  </si>
  <si>
    <t>7:30-12：00；14:00-17:30</t>
  </si>
  <si>
    <t>门诊楼+医技楼，每日早中收运2次医疗垃圾与生活垃圾</t>
  </si>
  <si>
    <t>上药工</t>
  </si>
  <si>
    <t>负责静配中心、西药房、中药房药品装卸、拆包、上架、搬运，配合药房日常管理。</t>
  </si>
  <si>
    <t>被服工</t>
  </si>
  <si>
    <t>负责医用织物管理，包括收发、洗涤监督、库存盘点及报废处理。现有医院人员3人</t>
  </si>
  <si>
    <t>电梯接线值班员</t>
  </si>
  <si>
    <t>8:00-16:00
16:00-24:00
0:00-8:00</t>
  </si>
  <si>
    <t>负责五方（轿厢、机房、轿顶、底坑、值班室）通话系统的监控与值守，呼叫与接听，应急事件的协调与处理</t>
  </si>
  <si>
    <t>小计：</t>
  </si>
  <si>
    <t>一线、二线、卒中
担架工</t>
  </si>
  <si>
    <t>一线班组、二线班组、胸痛卒中组，每组2人，按照24小时工作制</t>
  </si>
  <si>
    <t>太平间担架工</t>
  </si>
  <si>
    <t>负责太平间遗体转运、工作记录、环境清洁与消毒、设施维护等</t>
  </si>
  <si>
    <t>电梯驾驶员</t>
  </si>
  <si>
    <t>医用专梯，专梯专控，即时响应.24小时保障</t>
  </si>
  <si>
    <t>7:00-12:00,14:00-17:00</t>
  </si>
  <si>
    <t>天河院区42台梯，10个扶梯，32台直梯</t>
  </si>
  <si>
    <t>调度员</t>
  </si>
  <si>
    <t>7:30-15:30</t>
  </si>
  <si>
    <t>负责全院后勤保洁，医疗运送非医疗运送，工程维修等各类任务工单的接单，调配，督进，完成反馈，各类物业投诉问题的收集调查</t>
  </si>
  <si>
    <t>15:30-23:30</t>
  </si>
  <si>
    <t>23:30-7:30</t>
  </si>
  <si>
    <t>B超室助手</t>
  </si>
  <si>
    <t>负责患者信息核对、登记、指引、搬运、体位调整，答疑、报告打印交患者等</t>
  </si>
  <si>
    <t>放射科助手</t>
  </si>
  <si>
    <t>低压电工</t>
  </si>
  <si>
    <t xml:space="preserve">8:00-16:00
</t>
  </si>
  <si>
    <t>日班时段岗位</t>
  </si>
  <si>
    <t>16:00-24:00</t>
  </si>
  <si>
    <t>中班时段岗位</t>
  </si>
  <si>
    <t>0:00-8:00</t>
  </si>
  <si>
    <t>夜班时段岗位</t>
  </si>
  <si>
    <t>综合维修</t>
  </si>
  <si>
    <t>8:00-16:00</t>
  </si>
  <si>
    <t>保洁组长</t>
  </si>
  <si>
    <t>负责保洁人员岗前培训，排班、日常考核、保洁巡回检查、协调跟进各科室负责人需求。</t>
  </si>
  <si>
    <t>营养室统计员
（含配餐）</t>
  </si>
  <si>
    <t>配置三院区营养餐、院区病人营养餐订餐和配送</t>
  </si>
  <si>
    <t>驾驶员</t>
  </si>
  <si>
    <t>一线班组、二线班组、胸痛卒中组，日班时段岗位</t>
  </si>
  <si>
    <t>一线班组、二线班组、胸痛卒中组，中班时段岗位</t>
  </si>
  <si>
    <t>一线班组、二线班组、胸痛卒中组，夜班时段岗位</t>
  </si>
  <si>
    <t>各院区、门诊部物资转运岗位</t>
  </si>
  <si>
    <t>行政司机岗位</t>
  </si>
  <si>
    <t>电梯维修工</t>
  </si>
  <si>
    <t>负责院区电梯设备维护、故障检修及应急处理（10台扶梯，32台直梯），日班时段岗位</t>
  </si>
  <si>
    <t>负责院区电梯设备维护、故障检修及应急处理（10台扶梯，32台直梯），中班时段岗位</t>
  </si>
  <si>
    <t>负责院区电梯设备维护、故障检修及应急处理（10台扶梯，32台直梯），夜班时段岗位</t>
  </si>
  <si>
    <t>氧气工</t>
  </si>
  <si>
    <t>负责中心供氧系统管理，确保氧气供应安全，日班时段岗位</t>
  </si>
  <si>
    <t>高压房电工</t>
  </si>
  <si>
    <t>负责高压电力系统维护、设备巡检及故障排除，日班时段岗位</t>
  </si>
  <si>
    <t>车队长</t>
  </si>
  <si>
    <t>负责车辆调度与司机管理，车辆维护管理、车辆购置及报废等事务</t>
  </si>
  <si>
    <t>保洁主管</t>
  </si>
  <si>
    <t>负责全院保洁工作规划，制定标准并监督执行。协调跟进各科室工作需求</t>
  </si>
  <si>
    <t>输送主管</t>
  </si>
  <si>
    <t>负责院内运输流程优化，协调门急诊与住院日常配送需求。</t>
  </si>
  <si>
    <t>工程维修
主管</t>
  </si>
  <si>
    <t>负责全院区综合维修团队管理，保障设施设备正常运行和维护。</t>
  </si>
  <si>
    <t>项目经理</t>
  </si>
  <si>
    <t>按照物业管理规范相关标准，设置项目经理岗位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</si>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</sst>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11"/>
      <name val="宋体"/>
      <charset val="134"/>
    </font>
    <font>
      <b/>
      <sz val="18"/>
      <name val="宋体"/>
      <charset val="134"/>
    </font>
    <font>
      <sz val="16"/>
      <name val="宋体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1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7" applyNumberFormat="0" applyAlignment="0" applyProtection="0">
      <alignment vertical="center"/>
    </xf>
    <xf numFmtId="0" fontId="16" fillId="4" borderId="18" applyNumberFormat="0" applyAlignment="0" applyProtection="0">
      <alignment vertical="center"/>
    </xf>
    <xf numFmtId="0" fontId="17" fillId="4" borderId="17" applyNumberFormat="0" applyAlignment="0" applyProtection="0">
      <alignment vertical="center"/>
    </xf>
    <xf numFmtId="0" fontId="18" fillId="5" borderId="19" applyNumberFormat="0" applyAlignment="0" applyProtection="0">
      <alignment vertical="center"/>
    </xf>
    <xf numFmtId="0" fontId="19" fillId="0" borderId="20" applyNumberFormat="0" applyFill="0" applyAlignment="0" applyProtection="0">
      <alignment vertical="center"/>
    </xf>
    <xf numFmtId="0" fontId="20" fillId="0" borderId="2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43" fontId="1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43" fontId="2" fillId="0" borderId="2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43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43" fontId="2" fillId="0" borderId="4" xfId="0" applyNumberFormat="1" applyFont="1" applyFill="1" applyBorder="1" applyAlignment="1">
      <alignment horizontal="center" vertical="center" wrapText="1"/>
    </xf>
    <xf numFmtId="43" fontId="1" fillId="0" borderId="4" xfId="0" applyNumberFormat="1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justify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justify" vertical="center" wrapText="1"/>
    </xf>
    <xf numFmtId="0" fontId="1" fillId="0" borderId="11" xfId="0" applyFont="1" applyFill="1" applyBorder="1" applyAlignment="1">
      <alignment horizontal="justify" vertical="center" wrapText="1"/>
    </xf>
    <xf numFmtId="43" fontId="1" fillId="0" borderId="4" xfId="0" applyNumberFormat="1" applyFont="1" applyFill="1" applyBorder="1" applyAlignment="1">
      <alignment horizontal="justify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vertical="center" wrapText="1"/>
    </xf>
    <xf numFmtId="43" fontId="2" fillId="0" borderId="4" xfId="0" applyNumberFormat="1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43" fontId="2" fillId="0" borderId="13" xfId="0" applyNumberFormat="1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 wrapText="1"/>
    </xf>
    <xf numFmtId="43" fontId="4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top" wrapText="1"/>
    </xf>
    <xf numFmtId="0" fontId="6" fillId="0" borderId="0" xfId="0" applyFont="1" applyFill="1" applyBorder="1">
      <alignment vertical="center"/>
    </xf>
    <xf numFmtId="0" fontId="6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72"/>
  <sheetViews>
    <sheetView tabSelected="1" workbookViewId="0">
      <selection activeCell="C2" sqref="C2"/>
    </sheetView>
  </sheetViews>
  <sheetFormatPr defaultColWidth="9" defaultRowHeight="13.5"/>
  <cols>
    <col min="1" max="1" width="9.5" style="5" customWidth="1"/>
    <col min="2" max="2" width="17.7666666666667" style="5" customWidth="1"/>
    <col min="3" max="3" width="30" style="5" customWidth="1"/>
    <col min="4" max="4" width="12.1166666666667" style="5" customWidth="1"/>
    <col min="5" max="5" width="10.5333333333333" style="5" customWidth="1"/>
    <col min="6" max="6" width="31.0333333333333" style="1" customWidth="1"/>
    <col min="7" max="7" width="19.75" style="6" customWidth="1"/>
    <col min="8" max="8" width="22" style="5" customWidth="1"/>
    <col min="9" max="16384" width="9" style="1"/>
  </cols>
  <sheetData>
    <row r="1" s="1" customFormat="1" ht="55" customHeight="1" spans="1:8">
      <c r="A1" s="7" t="s">
        <v>0</v>
      </c>
      <c r="B1" s="7"/>
      <c r="C1" s="7"/>
      <c r="D1" s="7"/>
      <c r="E1" s="7"/>
      <c r="F1" s="7"/>
      <c r="G1" s="7"/>
      <c r="H1" s="7"/>
    </row>
    <row r="2" s="2" customFormat="1" ht="77" customHeight="1" spans="1:8">
      <c r="A2" s="8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10" t="s">
        <v>7</v>
      </c>
      <c r="H2" s="9" t="s">
        <v>8</v>
      </c>
    </row>
    <row r="3" s="1" customFormat="1" ht="90" customHeight="1" spans="1:8">
      <c r="A3" s="11">
        <v>1</v>
      </c>
      <c r="B3" s="12" t="s">
        <v>9</v>
      </c>
      <c r="C3" s="12" t="s">
        <v>10</v>
      </c>
      <c r="D3" s="12">
        <v>8</v>
      </c>
      <c r="E3" s="12">
        <v>7</v>
      </c>
      <c r="F3" s="13" t="s">
        <v>11</v>
      </c>
      <c r="G3" s="14">
        <v>4800</v>
      </c>
      <c r="H3" s="12">
        <v>34</v>
      </c>
    </row>
    <row r="4" s="1" customFormat="1" ht="50" customHeight="1" spans="1:8">
      <c r="A4" s="11">
        <v>2</v>
      </c>
      <c r="B4" s="12" t="s">
        <v>12</v>
      </c>
      <c r="C4" s="15" t="s">
        <v>13</v>
      </c>
      <c r="D4" s="15">
        <v>8</v>
      </c>
      <c r="E4" s="15">
        <v>7</v>
      </c>
      <c r="F4" s="16" t="s">
        <v>14</v>
      </c>
      <c r="G4" s="14">
        <v>4800</v>
      </c>
      <c r="H4" s="12">
        <v>8</v>
      </c>
    </row>
    <row r="5" s="1" customFormat="1" ht="48" customHeight="1" spans="1:8">
      <c r="A5" s="11"/>
      <c r="B5" s="12"/>
      <c r="C5" s="15" t="s">
        <v>15</v>
      </c>
      <c r="D5" s="15">
        <v>8</v>
      </c>
      <c r="E5" s="15">
        <v>7</v>
      </c>
      <c r="F5" s="16" t="s">
        <v>14</v>
      </c>
      <c r="G5" s="14">
        <v>4800</v>
      </c>
      <c r="H5" s="12"/>
    </row>
    <row r="6" s="1" customFormat="1" ht="56" customHeight="1" spans="1:8">
      <c r="A6" s="11"/>
      <c r="B6" s="12"/>
      <c r="C6" s="15" t="s">
        <v>16</v>
      </c>
      <c r="D6" s="15">
        <v>8</v>
      </c>
      <c r="E6" s="15">
        <v>7</v>
      </c>
      <c r="F6" s="16" t="s">
        <v>14</v>
      </c>
      <c r="G6" s="14">
        <v>4800</v>
      </c>
      <c r="H6" s="12"/>
    </row>
    <row r="7" s="1" customFormat="1" ht="51" customHeight="1" spans="1:8">
      <c r="A7" s="11"/>
      <c r="B7" s="12"/>
      <c r="C7" s="12" t="s">
        <v>10</v>
      </c>
      <c r="D7" s="12">
        <v>8</v>
      </c>
      <c r="E7" s="12">
        <v>7</v>
      </c>
      <c r="F7" s="17" t="s">
        <v>17</v>
      </c>
      <c r="G7" s="14">
        <v>4800</v>
      </c>
      <c r="H7" s="12">
        <v>1</v>
      </c>
    </row>
    <row r="8" s="1" customFormat="1" ht="189" customHeight="1" spans="1:8">
      <c r="A8" s="11">
        <v>3</v>
      </c>
      <c r="B8" s="12" t="s">
        <v>18</v>
      </c>
      <c r="C8" s="12" t="s">
        <v>19</v>
      </c>
      <c r="D8" s="12">
        <v>8</v>
      </c>
      <c r="E8" s="12">
        <v>7</v>
      </c>
      <c r="F8" s="16" t="s">
        <v>20</v>
      </c>
      <c r="G8" s="14">
        <v>4800</v>
      </c>
      <c r="H8" s="12">
        <v>12.5</v>
      </c>
    </row>
    <row r="9" s="1" customFormat="1" ht="93" customHeight="1" spans="1:8">
      <c r="A9" s="11">
        <v>4</v>
      </c>
      <c r="B9" s="12" t="s">
        <v>21</v>
      </c>
      <c r="C9" s="12" t="s">
        <v>19</v>
      </c>
      <c r="D9" s="12">
        <v>8</v>
      </c>
      <c r="E9" s="12">
        <v>7</v>
      </c>
      <c r="F9" s="16" t="s">
        <v>22</v>
      </c>
      <c r="G9" s="14">
        <v>4800</v>
      </c>
      <c r="H9" s="12">
        <v>4</v>
      </c>
    </row>
    <row r="10" s="1" customFormat="1" ht="76" customHeight="1" spans="1:8">
      <c r="A10" s="11">
        <v>5</v>
      </c>
      <c r="B10" s="12" t="s">
        <v>23</v>
      </c>
      <c r="C10" s="12" t="s">
        <v>24</v>
      </c>
      <c r="D10" s="12">
        <v>8</v>
      </c>
      <c r="E10" s="12">
        <v>6</v>
      </c>
      <c r="F10" s="18" t="s">
        <v>25</v>
      </c>
      <c r="G10" s="14">
        <v>4800</v>
      </c>
      <c r="H10" s="12">
        <v>4</v>
      </c>
    </row>
    <row r="11" s="1" customFormat="1" ht="301" customHeight="1" spans="1:8">
      <c r="A11" s="11">
        <v>6</v>
      </c>
      <c r="B11" s="12" t="s">
        <v>26</v>
      </c>
      <c r="C11" s="12" t="s">
        <v>19</v>
      </c>
      <c r="D11" s="12">
        <v>8</v>
      </c>
      <c r="E11" s="12">
        <v>7</v>
      </c>
      <c r="F11" s="17" t="s">
        <v>27</v>
      </c>
      <c r="G11" s="14">
        <v>4800</v>
      </c>
      <c r="H11" s="12">
        <v>13</v>
      </c>
    </row>
    <row r="12" s="1" customFormat="1" ht="75" customHeight="1" spans="1:8">
      <c r="A12" s="11"/>
      <c r="B12" s="12" t="s">
        <v>28</v>
      </c>
      <c r="C12" s="12" t="s">
        <v>29</v>
      </c>
      <c r="D12" s="12">
        <v>8</v>
      </c>
      <c r="E12" s="12">
        <v>7</v>
      </c>
      <c r="F12" s="17" t="s">
        <v>30</v>
      </c>
      <c r="G12" s="14">
        <v>4800</v>
      </c>
      <c r="H12" s="12">
        <v>2</v>
      </c>
    </row>
    <row r="13" s="1" customFormat="1" ht="51" customHeight="1" spans="1:8">
      <c r="A13" s="11">
        <v>7</v>
      </c>
      <c r="B13" s="12" t="s">
        <v>31</v>
      </c>
      <c r="C13" s="12" t="s">
        <v>19</v>
      </c>
      <c r="D13" s="12">
        <v>8</v>
      </c>
      <c r="E13" s="12">
        <v>7</v>
      </c>
      <c r="F13" s="17" t="s">
        <v>32</v>
      </c>
      <c r="G13" s="14">
        <v>4800</v>
      </c>
      <c r="H13" s="12">
        <v>9</v>
      </c>
    </row>
    <row r="14" s="1" customFormat="1" ht="74" customHeight="1" spans="1:8">
      <c r="A14" s="11">
        <v>8</v>
      </c>
      <c r="B14" s="12" t="s">
        <v>33</v>
      </c>
      <c r="C14" s="12" t="s">
        <v>24</v>
      </c>
      <c r="D14" s="12">
        <v>8</v>
      </c>
      <c r="E14" s="12">
        <v>7</v>
      </c>
      <c r="F14" s="16" t="s">
        <v>34</v>
      </c>
      <c r="G14" s="14">
        <v>4800</v>
      </c>
      <c r="H14" s="12">
        <v>3</v>
      </c>
    </row>
    <row r="15" s="1" customFormat="1" ht="73" customHeight="1" spans="1:8">
      <c r="A15" s="11">
        <v>9</v>
      </c>
      <c r="B15" s="12" t="s">
        <v>35</v>
      </c>
      <c r="C15" s="12" t="s">
        <v>24</v>
      </c>
      <c r="D15" s="12">
        <v>8</v>
      </c>
      <c r="E15" s="12">
        <v>7</v>
      </c>
      <c r="F15" s="16" t="s">
        <v>36</v>
      </c>
      <c r="G15" s="14">
        <v>4800</v>
      </c>
      <c r="H15" s="12">
        <v>3</v>
      </c>
    </row>
    <row r="16" s="1" customFormat="1" ht="80" customHeight="1" spans="1:8">
      <c r="A16" s="11">
        <v>10</v>
      </c>
      <c r="B16" s="12" t="s">
        <v>37</v>
      </c>
      <c r="C16" s="12" t="s">
        <v>38</v>
      </c>
      <c r="D16" s="12">
        <v>8</v>
      </c>
      <c r="E16" s="12">
        <v>7</v>
      </c>
      <c r="F16" s="16" t="s">
        <v>39</v>
      </c>
      <c r="G16" s="14">
        <v>4800</v>
      </c>
      <c r="H16" s="12">
        <v>2</v>
      </c>
    </row>
    <row r="17" s="3" customFormat="1" ht="60" customHeight="1" spans="1:8">
      <c r="A17" s="11">
        <v>11</v>
      </c>
      <c r="B17" s="12" t="s">
        <v>40</v>
      </c>
      <c r="C17" s="12" t="s">
        <v>41</v>
      </c>
      <c r="D17" s="15">
        <v>8</v>
      </c>
      <c r="E17" s="15">
        <v>7</v>
      </c>
      <c r="F17" s="16" t="s">
        <v>42</v>
      </c>
      <c r="G17" s="14">
        <v>4800</v>
      </c>
      <c r="H17" s="12">
        <v>3</v>
      </c>
    </row>
    <row r="18" s="3" customFormat="1" ht="63" customHeight="1" spans="1:8">
      <c r="A18" s="11">
        <v>12</v>
      </c>
      <c r="B18" s="15" t="s">
        <v>43</v>
      </c>
      <c r="C18" s="15" t="s">
        <v>44</v>
      </c>
      <c r="D18" s="15">
        <v>12</v>
      </c>
      <c r="E18" s="15">
        <v>7</v>
      </c>
      <c r="F18" s="16" t="s">
        <v>45</v>
      </c>
      <c r="G18" s="14">
        <v>4800</v>
      </c>
      <c r="H18" s="15">
        <v>2.5</v>
      </c>
    </row>
    <row r="19" s="3" customFormat="1" ht="60" customHeight="1" spans="1:8">
      <c r="A19" s="11"/>
      <c r="B19" s="15"/>
      <c r="C19" s="15" t="s">
        <v>46</v>
      </c>
      <c r="D19" s="15">
        <v>8</v>
      </c>
      <c r="E19" s="15">
        <v>7</v>
      </c>
      <c r="F19" s="16" t="s">
        <v>47</v>
      </c>
      <c r="G19" s="14">
        <v>4800</v>
      </c>
      <c r="H19" s="15"/>
    </row>
    <row r="20" s="3" customFormat="1" ht="67" customHeight="1" spans="1:8">
      <c r="A20" s="11">
        <v>13</v>
      </c>
      <c r="B20" s="15" t="s">
        <v>48</v>
      </c>
      <c r="C20" s="15" t="s">
        <v>46</v>
      </c>
      <c r="D20" s="15">
        <v>8</v>
      </c>
      <c r="E20" s="15">
        <v>7</v>
      </c>
      <c r="F20" s="16" t="s">
        <v>49</v>
      </c>
      <c r="G20" s="14">
        <v>4800</v>
      </c>
      <c r="H20" s="15">
        <v>3</v>
      </c>
    </row>
    <row r="21" s="3" customFormat="1" ht="74" customHeight="1" spans="1:8">
      <c r="A21" s="11">
        <v>14</v>
      </c>
      <c r="B21" s="15" t="s">
        <v>50</v>
      </c>
      <c r="C21" s="15" t="s">
        <v>46</v>
      </c>
      <c r="D21" s="15">
        <v>8</v>
      </c>
      <c r="E21" s="15">
        <v>7</v>
      </c>
      <c r="F21" s="16" t="s">
        <v>51</v>
      </c>
      <c r="G21" s="14">
        <v>4800</v>
      </c>
      <c r="H21" s="15">
        <v>3</v>
      </c>
    </row>
    <row r="22" s="3" customFormat="1" ht="56" customHeight="1" spans="1:8">
      <c r="A22" s="11">
        <v>15</v>
      </c>
      <c r="B22" s="12" t="s">
        <v>52</v>
      </c>
      <c r="C22" s="12" t="s">
        <v>53</v>
      </c>
      <c r="D22" s="15">
        <v>8</v>
      </c>
      <c r="E22" s="15">
        <v>7</v>
      </c>
      <c r="F22" s="16" t="s">
        <v>54</v>
      </c>
      <c r="G22" s="14">
        <v>4800</v>
      </c>
      <c r="H22" s="12">
        <v>3</v>
      </c>
    </row>
    <row r="23" s="2" customFormat="1" ht="41" customHeight="1" spans="1:16375">
      <c r="A23" s="19"/>
      <c r="B23" s="20" t="s">
        <v>55</v>
      </c>
      <c r="C23" s="20"/>
      <c r="D23" s="20"/>
      <c r="E23" s="20"/>
      <c r="F23" s="20"/>
      <c r="G23" s="21">
        <f>G22*H23</f>
        <v>528000</v>
      </c>
      <c r="H23" s="20">
        <f>SUM(H3:H22)</f>
        <v>110</v>
      </c>
      <c r="XCZ23" s="4"/>
      <c r="XDA23" s="4"/>
      <c r="XDB23" s="4"/>
      <c r="XDC23" s="4"/>
      <c r="XDD23" s="4"/>
      <c r="XDE23" s="4"/>
      <c r="XDF23" s="4"/>
      <c r="XDG23" s="4"/>
      <c r="XDH23" s="4"/>
      <c r="XDI23" s="4"/>
      <c r="XDJ23" s="4"/>
      <c r="XDK23" s="4"/>
      <c r="XDL23" s="4"/>
      <c r="XDM23" s="4"/>
      <c r="XDN23" s="4"/>
      <c r="XDO23" s="4"/>
      <c r="XDP23" s="4"/>
      <c r="XDQ23" s="4"/>
      <c r="XDR23" s="4"/>
      <c r="XDS23" s="4"/>
      <c r="XDT23" s="4"/>
      <c r="XDU23" s="4"/>
      <c r="XDV23" s="4"/>
      <c r="XDW23" s="4"/>
      <c r="XDX23" s="4"/>
      <c r="XDY23" s="4"/>
      <c r="XDZ23" s="4"/>
      <c r="XEA23" s="4"/>
      <c r="XEB23" s="4"/>
      <c r="XEC23" s="4"/>
      <c r="XED23" s="4"/>
      <c r="XEE23" s="4"/>
      <c r="XEF23" s="4"/>
      <c r="XEG23" s="4"/>
      <c r="XEH23" s="4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</row>
    <row r="24" s="3" customFormat="1" ht="54" customHeight="1" spans="1:8">
      <c r="A24" s="11">
        <v>16</v>
      </c>
      <c r="B24" s="12" t="s">
        <v>56</v>
      </c>
      <c r="C24" s="12" t="s">
        <v>53</v>
      </c>
      <c r="D24" s="15">
        <v>8</v>
      </c>
      <c r="E24" s="15">
        <v>7</v>
      </c>
      <c r="F24" s="16" t="s">
        <v>57</v>
      </c>
      <c r="G24" s="22">
        <v>5200</v>
      </c>
      <c r="H24" s="15">
        <v>12</v>
      </c>
    </row>
    <row r="25" s="3" customFormat="1" ht="58" customHeight="1" spans="1:8">
      <c r="A25" s="11">
        <v>17</v>
      </c>
      <c r="B25" s="15" t="s">
        <v>58</v>
      </c>
      <c r="C25" s="12" t="s">
        <v>53</v>
      </c>
      <c r="D25" s="15">
        <v>8</v>
      </c>
      <c r="E25" s="15">
        <v>7</v>
      </c>
      <c r="F25" s="16" t="s">
        <v>59</v>
      </c>
      <c r="G25" s="22">
        <v>5200</v>
      </c>
      <c r="H25" s="15">
        <v>3</v>
      </c>
    </row>
    <row r="26" s="3" customFormat="1" ht="57" customHeight="1" spans="1:8">
      <c r="A26" s="23">
        <v>18</v>
      </c>
      <c r="B26" s="15" t="s">
        <v>60</v>
      </c>
      <c r="C26" s="12" t="s">
        <v>53</v>
      </c>
      <c r="D26" s="15">
        <v>8</v>
      </c>
      <c r="E26" s="15">
        <v>7</v>
      </c>
      <c r="F26" s="16" t="s">
        <v>61</v>
      </c>
      <c r="G26" s="22">
        <v>5200</v>
      </c>
      <c r="H26" s="15">
        <v>3</v>
      </c>
    </row>
    <row r="27" s="3" customFormat="1" ht="57" customHeight="1" spans="1:8">
      <c r="A27" s="24"/>
      <c r="B27" s="15"/>
      <c r="C27" s="15" t="s">
        <v>62</v>
      </c>
      <c r="D27" s="15">
        <v>8</v>
      </c>
      <c r="E27" s="15">
        <v>7</v>
      </c>
      <c r="F27" s="16" t="s">
        <v>63</v>
      </c>
      <c r="G27" s="22">
        <v>5200</v>
      </c>
      <c r="H27" s="15">
        <v>1</v>
      </c>
    </row>
    <row r="28" s="3" customFormat="1" ht="40" customHeight="1" spans="1:8">
      <c r="A28" s="23">
        <v>19</v>
      </c>
      <c r="B28" s="15" t="s">
        <v>64</v>
      </c>
      <c r="C28" s="15" t="s">
        <v>65</v>
      </c>
      <c r="D28" s="15">
        <v>8</v>
      </c>
      <c r="E28" s="15">
        <v>7</v>
      </c>
      <c r="F28" s="25" t="s">
        <v>66</v>
      </c>
      <c r="G28" s="22">
        <v>5200</v>
      </c>
      <c r="H28" s="15">
        <v>4</v>
      </c>
    </row>
    <row r="29" s="3" customFormat="1" ht="41" customHeight="1" spans="1:8">
      <c r="A29" s="26"/>
      <c r="B29" s="15"/>
      <c r="C29" s="15" t="s">
        <v>67</v>
      </c>
      <c r="D29" s="15">
        <v>8</v>
      </c>
      <c r="E29" s="15">
        <v>7</v>
      </c>
      <c r="F29" s="27"/>
      <c r="G29" s="22">
        <v>5200</v>
      </c>
      <c r="H29" s="15"/>
    </row>
    <row r="30" s="3" customFormat="1" ht="38" customHeight="1" spans="1:8">
      <c r="A30" s="24"/>
      <c r="B30" s="15"/>
      <c r="C30" s="15" t="s">
        <v>68</v>
      </c>
      <c r="D30" s="15">
        <v>8</v>
      </c>
      <c r="E30" s="15">
        <v>7</v>
      </c>
      <c r="F30" s="28"/>
      <c r="G30" s="22">
        <v>5200</v>
      </c>
      <c r="H30" s="15"/>
    </row>
    <row r="31" s="3" customFormat="1" ht="60" customHeight="1" spans="1:8">
      <c r="A31" s="11">
        <v>20</v>
      </c>
      <c r="B31" s="15" t="s">
        <v>69</v>
      </c>
      <c r="C31" s="15" t="s">
        <v>62</v>
      </c>
      <c r="D31" s="15">
        <v>8</v>
      </c>
      <c r="E31" s="15">
        <v>6</v>
      </c>
      <c r="F31" s="16" t="s">
        <v>70</v>
      </c>
      <c r="G31" s="22">
        <v>5200</v>
      </c>
      <c r="H31" s="15">
        <v>1</v>
      </c>
    </row>
    <row r="32" s="3" customFormat="1" ht="74" customHeight="1" spans="1:8">
      <c r="A32" s="11">
        <v>21</v>
      </c>
      <c r="B32" s="15" t="s">
        <v>71</v>
      </c>
      <c r="C32" s="15" t="s">
        <v>62</v>
      </c>
      <c r="D32" s="15">
        <v>8</v>
      </c>
      <c r="E32" s="15">
        <v>6</v>
      </c>
      <c r="F32" s="29" t="s">
        <v>70</v>
      </c>
      <c r="G32" s="22">
        <v>5200</v>
      </c>
      <c r="H32" s="15">
        <v>1</v>
      </c>
    </row>
    <row r="33" s="2" customFormat="1" ht="41" customHeight="1" spans="1:16375">
      <c r="A33" s="19"/>
      <c r="B33" s="20" t="s">
        <v>55</v>
      </c>
      <c r="C33" s="20"/>
      <c r="D33" s="20"/>
      <c r="E33" s="20"/>
      <c r="F33" s="20"/>
      <c r="G33" s="21">
        <f>G32*H33</f>
        <v>130000</v>
      </c>
      <c r="H33" s="20">
        <f>SUM(H24:H32)</f>
        <v>25</v>
      </c>
      <c r="XCZ33" s="4"/>
      <c r="XDA33" s="4"/>
      <c r="XDB33" s="4"/>
      <c r="XDC33" s="4"/>
      <c r="XDD33" s="4"/>
      <c r="XDE33" s="4"/>
      <c r="XDF33" s="4"/>
      <c r="XDG33" s="4"/>
      <c r="XDH33" s="4"/>
      <c r="XDI33" s="4"/>
      <c r="XDJ33" s="4"/>
      <c r="XDK33" s="4"/>
      <c r="XDL33" s="4"/>
      <c r="XDM33" s="4"/>
      <c r="XDN33" s="4"/>
      <c r="XDO33" s="4"/>
      <c r="XDP33" s="4"/>
      <c r="XDQ33" s="4"/>
      <c r="XDR33" s="4"/>
      <c r="XDS33" s="4"/>
      <c r="XDT33" s="4"/>
      <c r="XDU33" s="4"/>
      <c r="XDV33" s="4"/>
      <c r="XDW33" s="4"/>
      <c r="XDX33" s="4"/>
      <c r="XDY33" s="4"/>
      <c r="XDZ33" s="4"/>
      <c r="XEA33" s="4"/>
      <c r="XEB33" s="4"/>
      <c r="XEC33" s="4"/>
      <c r="XED33" s="4"/>
      <c r="XEE33" s="4"/>
      <c r="XEF33" s="4"/>
      <c r="XEG33" s="4"/>
      <c r="XEH33" s="4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</row>
    <row r="34" s="3" customFormat="1" ht="39" customHeight="1" spans="1:8">
      <c r="A34" s="11">
        <v>22</v>
      </c>
      <c r="B34" s="15" t="s">
        <v>72</v>
      </c>
      <c r="C34" s="12" t="s">
        <v>73</v>
      </c>
      <c r="D34" s="15">
        <v>8</v>
      </c>
      <c r="E34" s="15">
        <v>7</v>
      </c>
      <c r="F34" s="16" t="s">
        <v>74</v>
      </c>
      <c r="G34" s="22">
        <v>5200</v>
      </c>
      <c r="H34" s="15">
        <v>1</v>
      </c>
    </row>
    <row r="35" s="3" customFormat="1" ht="39" customHeight="1" spans="1:8">
      <c r="A35" s="11"/>
      <c r="B35" s="15"/>
      <c r="C35" s="15" t="s">
        <v>75</v>
      </c>
      <c r="D35" s="15">
        <v>8</v>
      </c>
      <c r="E35" s="15">
        <v>7</v>
      </c>
      <c r="F35" s="16" t="s">
        <v>76</v>
      </c>
      <c r="G35" s="22">
        <v>5200</v>
      </c>
      <c r="H35" s="15">
        <v>1</v>
      </c>
    </row>
    <row r="36" s="3" customFormat="1" ht="42" customHeight="1" spans="1:8">
      <c r="A36" s="11"/>
      <c r="B36" s="15"/>
      <c r="C36" s="15" t="s">
        <v>77</v>
      </c>
      <c r="D36" s="15">
        <v>8</v>
      </c>
      <c r="E36" s="15">
        <v>7</v>
      </c>
      <c r="F36" s="16" t="s">
        <v>78</v>
      </c>
      <c r="G36" s="22">
        <v>5200</v>
      </c>
      <c r="H36" s="15">
        <v>1</v>
      </c>
    </row>
    <row r="37" s="3" customFormat="1" ht="43" customHeight="1" spans="1:8">
      <c r="A37" s="11">
        <v>23</v>
      </c>
      <c r="B37" s="15" t="s">
        <v>79</v>
      </c>
      <c r="C37" s="15" t="s">
        <v>80</v>
      </c>
      <c r="D37" s="15">
        <v>8</v>
      </c>
      <c r="E37" s="15">
        <v>7</v>
      </c>
      <c r="F37" s="16" t="s">
        <v>74</v>
      </c>
      <c r="G37" s="22">
        <v>5200</v>
      </c>
      <c r="H37" s="15">
        <v>2</v>
      </c>
    </row>
    <row r="38" s="3" customFormat="1" ht="42" customHeight="1" spans="1:8">
      <c r="A38" s="11"/>
      <c r="B38" s="15"/>
      <c r="C38" s="15" t="s">
        <v>75</v>
      </c>
      <c r="D38" s="15">
        <v>8</v>
      </c>
      <c r="E38" s="15">
        <v>7</v>
      </c>
      <c r="F38" s="16" t="s">
        <v>76</v>
      </c>
      <c r="G38" s="22">
        <v>5200</v>
      </c>
      <c r="H38" s="15">
        <v>1</v>
      </c>
    </row>
    <row r="39" s="3" customFormat="1" ht="43.35" customHeight="1" spans="1:8">
      <c r="A39" s="11"/>
      <c r="B39" s="15"/>
      <c r="C39" s="15" t="s">
        <v>77</v>
      </c>
      <c r="D39" s="15">
        <v>8</v>
      </c>
      <c r="E39" s="15">
        <v>7</v>
      </c>
      <c r="F39" s="16" t="s">
        <v>78</v>
      </c>
      <c r="G39" s="22">
        <v>5200</v>
      </c>
      <c r="H39" s="15">
        <v>1</v>
      </c>
    </row>
    <row r="40" s="3" customFormat="1" ht="94.15" customHeight="1" spans="1:8">
      <c r="A40" s="11">
        <v>24</v>
      </c>
      <c r="B40" s="15" t="s">
        <v>81</v>
      </c>
      <c r="C40" s="15" t="s">
        <v>62</v>
      </c>
      <c r="D40" s="15">
        <v>8</v>
      </c>
      <c r="E40" s="15">
        <v>6</v>
      </c>
      <c r="F40" s="16" t="s">
        <v>82</v>
      </c>
      <c r="G40" s="22">
        <v>5200</v>
      </c>
      <c r="H40" s="15">
        <v>1</v>
      </c>
    </row>
    <row r="41" s="3" customFormat="1" ht="59" customHeight="1" spans="1:8">
      <c r="A41" s="11">
        <v>25</v>
      </c>
      <c r="B41" s="12" t="s">
        <v>83</v>
      </c>
      <c r="C41" s="15" t="s">
        <v>62</v>
      </c>
      <c r="D41" s="15">
        <v>8</v>
      </c>
      <c r="E41" s="15">
        <v>7</v>
      </c>
      <c r="F41" s="17" t="s">
        <v>84</v>
      </c>
      <c r="G41" s="22">
        <v>5200</v>
      </c>
      <c r="H41" s="15">
        <v>1</v>
      </c>
    </row>
    <row r="42" s="2" customFormat="1" ht="41" customHeight="1" spans="1:16375">
      <c r="A42" s="19"/>
      <c r="B42" s="20" t="s">
        <v>55</v>
      </c>
      <c r="C42" s="20"/>
      <c r="D42" s="20"/>
      <c r="E42" s="20"/>
      <c r="F42" s="20"/>
      <c r="G42" s="21">
        <f>H42*G41</f>
        <v>46800</v>
      </c>
      <c r="H42" s="20">
        <f>SUM(H34:H41)</f>
        <v>9</v>
      </c>
      <c r="XCZ42" s="4"/>
      <c r="XDA42" s="4"/>
      <c r="XDB42" s="4"/>
      <c r="XDC42" s="4"/>
      <c r="XDD42" s="4"/>
      <c r="XDE42" s="4"/>
      <c r="XDF42" s="4"/>
      <c r="XDG42" s="4"/>
      <c r="XDH42" s="4"/>
      <c r="XDI42" s="4"/>
      <c r="XDJ42" s="4"/>
      <c r="XDK42" s="4"/>
      <c r="XDL42" s="4"/>
      <c r="XDM42" s="4"/>
      <c r="XDN42" s="4"/>
      <c r="XDO42" s="4"/>
      <c r="XDP42" s="4"/>
      <c r="XDQ42" s="4"/>
      <c r="XDR42" s="4"/>
      <c r="XDS42" s="4"/>
      <c r="XDT42" s="4"/>
      <c r="XDU42" s="4"/>
      <c r="XDV42" s="4"/>
      <c r="XDW42" s="4"/>
      <c r="XDX42" s="4"/>
      <c r="XDY42" s="4"/>
      <c r="XDZ42" s="4"/>
      <c r="XEA42" s="4"/>
      <c r="XEB42" s="4"/>
      <c r="XEC42" s="4"/>
      <c r="XED42" s="4"/>
      <c r="XEE42" s="4"/>
      <c r="XEF42" s="4"/>
      <c r="XEG42" s="4"/>
      <c r="XEH42" s="4"/>
      <c r="XEI42" s="4"/>
      <c r="XEJ42" s="4"/>
      <c r="XEK42" s="4"/>
      <c r="XEL42" s="4"/>
      <c r="XEM42" s="4"/>
      <c r="XEN42" s="4"/>
      <c r="XEO42" s="4"/>
      <c r="XEP42" s="4"/>
      <c r="XEQ42" s="4"/>
      <c r="XER42" s="4"/>
      <c r="XES42" s="4"/>
      <c r="XET42" s="4"/>
      <c r="XEU42" s="4"/>
    </row>
    <row r="43" s="3" customFormat="1" ht="53" customHeight="1" spans="1:8">
      <c r="A43" s="11">
        <v>26</v>
      </c>
      <c r="B43" s="15" t="s">
        <v>85</v>
      </c>
      <c r="C43" s="15" t="s">
        <v>80</v>
      </c>
      <c r="D43" s="15">
        <v>8</v>
      </c>
      <c r="E43" s="15">
        <v>7</v>
      </c>
      <c r="F43" s="16" t="s">
        <v>86</v>
      </c>
      <c r="G43" s="22">
        <v>6300</v>
      </c>
      <c r="H43" s="15">
        <v>12</v>
      </c>
    </row>
    <row r="44" s="3" customFormat="1" ht="42" customHeight="1" spans="1:8">
      <c r="A44" s="11"/>
      <c r="B44" s="15"/>
      <c r="C44" s="15" t="s">
        <v>75</v>
      </c>
      <c r="D44" s="15">
        <v>8</v>
      </c>
      <c r="E44" s="15">
        <v>7</v>
      </c>
      <c r="F44" s="16" t="s">
        <v>87</v>
      </c>
      <c r="G44" s="22">
        <v>6300</v>
      </c>
      <c r="H44" s="15"/>
    </row>
    <row r="45" s="3" customFormat="1" ht="48" customHeight="1" spans="1:8">
      <c r="A45" s="11"/>
      <c r="B45" s="15"/>
      <c r="C45" s="15" t="s">
        <v>77</v>
      </c>
      <c r="D45" s="15">
        <v>8</v>
      </c>
      <c r="E45" s="15">
        <v>7</v>
      </c>
      <c r="F45" s="16" t="s">
        <v>88</v>
      </c>
      <c r="G45" s="22">
        <v>6300</v>
      </c>
      <c r="H45" s="15"/>
    </row>
    <row r="46" s="3" customFormat="1" ht="54" customHeight="1" spans="1:8">
      <c r="A46" s="11"/>
      <c r="B46" s="15"/>
      <c r="C46" s="15" t="s">
        <v>62</v>
      </c>
      <c r="D46" s="15">
        <v>8</v>
      </c>
      <c r="E46" s="15">
        <v>6</v>
      </c>
      <c r="F46" s="16" t="s">
        <v>89</v>
      </c>
      <c r="G46" s="22">
        <v>6300</v>
      </c>
      <c r="H46" s="15"/>
    </row>
    <row r="47" s="3" customFormat="1" ht="46" customHeight="1" spans="1:8">
      <c r="A47" s="11"/>
      <c r="B47" s="15"/>
      <c r="C47" s="15" t="s">
        <v>62</v>
      </c>
      <c r="D47" s="15">
        <v>8</v>
      </c>
      <c r="E47" s="15">
        <v>6</v>
      </c>
      <c r="F47" s="16" t="s">
        <v>90</v>
      </c>
      <c r="G47" s="22">
        <v>6300</v>
      </c>
      <c r="H47" s="15"/>
    </row>
    <row r="48" s="3" customFormat="1" ht="54" customHeight="1" spans="1:8">
      <c r="A48" s="11">
        <v>27</v>
      </c>
      <c r="B48" s="15" t="s">
        <v>91</v>
      </c>
      <c r="C48" s="15" t="s">
        <v>80</v>
      </c>
      <c r="D48" s="15">
        <v>8</v>
      </c>
      <c r="E48" s="15">
        <v>7</v>
      </c>
      <c r="F48" s="16" t="s">
        <v>92</v>
      </c>
      <c r="G48" s="22">
        <v>6300</v>
      </c>
      <c r="H48" s="15">
        <v>4</v>
      </c>
    </row>
    <row r="49" s="3" customFormat="1" ht="47.5" customHeight="1" spans="1:8">
      <c r="A49" s="11"/>
      <c r="B49" s="15"/>
      <c r="C49" s="15" t="s">
        <v>75</v>
      </c>
      <c r="D49" s="15">
        <v>8</v>
      </c>
      <c r="E49" s="15">
        <v>7</v>
      </c>
      <c r="F49" s="16" t="s">
        <v>93</v>
      </c>
      <c r="G49" s="22">
        <v>6300</v>
      </c>
      <c r="H49" s="15"/>
    </row>
    <row r="50" s="3" customFormat="1" ht="47.5" customHeight="1" spans="1:8">
      <c r="A50" s="11"/>
      <c r="B50" s="15"/>
      <c r="C50" s="15" t="s">
        <v>77</v>
      </c>
      <c r="D50" s="15">
        <v>8</v>
      </c>
      <c r="E50" s="15">
        <v>7</v>
      </c>
      <c r="F50" s="16" t="s">
        <v>94</v>
      </c>
      <c r="G50" s="22">
        <v>6300</v>
      </c>
      <c r="H50" s="15"/>
    </row>
    <row r="51" s="2" customFormat="1" ht="41" customHeight="1" spans="1:16375">
      <c r="A51" s="19"/>
      <c r="B51" s="20" t="s">
        <v>55</v>
      </c>
      <c r="C51" s="20"/>
      <c r="D51" s="20"/>
      <c r="E51" s="20"/>
      <c r="F51" s="20"/>
      <c r="G51" s="21">
        <f>G50*H51</f>
        <v>100800</v>
      </c>
      <c r="H51" s="20">
        <f>SUM(H43:H50)</f>
        <v>16</v>
      </c>
      <c r="XCZ51" s="4"/>
      <c r="XDA51" s="4"/>
      <c r="XDB51" s="4"/>
      <c r="XDC51" s="4"/>
      <c r="XDD51" s="4"/>
      <c r="XDE51" s="4"/>
      <c r="XDF51" s="4"/>
      <c r="XDG51" s="4"/>
      <c r="XDH51" s="4"/>
      <c r="XDI51" s="4"/>
      <c r="XDJ51" s="4"/>
      <c r="XDK51" s="4"/>
      <c r="XDL51" s="4"/>
      <c r="XDM51" s="4"/>
      <c r="XDN51" s="4"/>
      <c r="XDO51" s="4"/>
      <c r="XDP51" s="4"/>
      <c r="XDQ51" s="4"/>
      <c r="XDR51" s="4"/>
      <c r="XDS51" s="4"/>
      <c r="XDT51" s="4"/>
      <c r="XDU51" s="4"/>
      <c r="XDV51" s="4"/>
      <c r="XDW51" s="4"/>
      <c r="XDX51" s="4"/>
      <c r="XDY51" s="4"/>
      <c r="XDZ51" s="4"/>
      <c r="XEA51" s="4"/>
      <c r="XEB51" s="4"/>
      <c r="XEC51" s="4"/>
      <c r="XED51" s="4"/>
      <c r="XEE51" s="4"/>
      <c r="XEF51" s="4"/>
      <c r="XEG51" s="4"/>
      <c r="XEH51" s="4"/>
      <c r="XEI51" s="4"/>
      <c r="XEJ51" s="4"/>
      <c r="XEK51" s="4"/>
      <c r="XEL51" s="4"/>
      <c r="XEM51" s="4"/>
      <c r="XEN51" s="4"/>
      <c r="XEO51" s="4"/>
      <c r="XEP51" s="4"/>
      <c r="XEQ51" s="4"/>
      <c r="XER51" s="4"/>
      <c r="XES51" s="4"/>
      <c r="XET51" s="4"/>
      <c r="XEU51" s="4"/>
    </row>
    <row r="52" s="3" customFormat="1" ht="52" customHeight="1" spans="1:8">
      <c r="A52" s="11">
        <v>28</v>
      </c>
      <c r="B52" s="15" t="s">
        <v>95</v>
      </c>
      <c r="C52" s="12" t="s">
        <v>53</v>
      </c>
      <c r="D52" s="15">
        <v>8</v>
      </c>
      <c r="E52" s="15">
        <v>7</v>
      </c>
      <c r="F52" s="16" t="s">
        <v>96</v>
      </c>
      <c r="G52" s="22">
        <v>6300</v>
      </c>
      <c r="H52" s="15">
        <v>4</v>
      </c>
    </row>
    <row r="53" s="3" customFormat="1" ht="47" customHeight="1" spans="1:8">
      <c r="A53" s="11">
        <v>29</v>
      </c>
      <c r="B53" s="15" t="s">
        <v>97</v>
      </c>
      <c r="C53" s="12" t="s">
        <v>53</v>
      </c>
      <c r="D53" s="15">
        <v>8</v>
      </c>
      <c r="E53" s="15">
        <v>7</v>
      </c>
      <c r="F53" s="16" t="s">
        <v>98</v>
      </c>
      <c r="G53" s="22">
        <v>6300</v>
      </c>
      <c r="H53" s="15">
        <v>6</v>
      </c>
    </row>
    <row r="54" s="3" customFormat="1" ht="45.85" customHeight="1" spans="1:8">
      <c r="A54" s="11">
        <v>30</v>
      </c>
      <c r="B54" s="15" t="s">
        <v>99</v>
      </c>
      <c r="C54" s="15" t="s">
        <v>62</v>
      </c>
      <c r="D54" s="15">
        <v>8</v>
      </c>
      <c r="E54" s="15">
        <v>7</v>
      </c>
      <c r="F54" s="16" t="s">
        <v>100</v>
      </c>
      <c r="G54" s="22">
        <v>6300</v>
      </c>
      <c r="H54" s="15">
        <v>1</v>
      </c>
    </row>
    <row r="55" s="4" customFormat="1" ht="41" customHeight="1" spans="1:8">
      <c r="A55" s="19"/>
      <c r="B55" s="30" t="s">
        <v>55</v>
      </c>
      <c r="C55" s="30"/>
      <c r="D55" s="30"/>
      <c r="E55" s="30"/>
      <c r="F55" s="31"/>
      <c r="G55" s="32">
        <f>G54*H55</f>
        <v>69300</v>
      </c>
      <c r="H55" s="30">
        <f>SUM(H52:H54)</f>
        <v>11</v>
      </c>
    </row>
    <row r="56" s="3" customFormat="1" ht="51" customHeight="1" spans="1:8">
      <c r="A56" s="11">
        <v>31</v>
      </c>
      <c r="B56" s="15" t="s">
        <v>101</v>
      </c>
      <c r="C56" s="15" t="s">
        <v>62</v>
      </c>
      <c r="D56" s="15">
        <v>8</v>
      </c>
      <c r="E56" s="15">
        <v>6</v>
      </c>
      <c r="F56" s="16" t="s">
        <v>102</v>
      </c>
      <c r="G56" s="22">
        <v>7630</v>
      </c>
      <c r="H56" s="15">
        <v>2</v>
      </c>
    </row>
    <row r="57" s="3" customFormat="1" ht="53.35" customHeight="1" spans="1:8">
      <c r="A57" s="11">
        <v>32</v>
      </c>
      <c r="B57" s="15" t="s">
        <v>103</v>
      </c>
      <c r="C57" s="15" t="s">
        <v>62</v>
      </c>
      <c r="D57" s="15">
        <v>8</v>
      </c>
      <c r="E57" s="15">
        <v>6</v>
      </c>
      <c r="F57" s="16" t="s">
        <v>104</v>
      </c>
      <c r="G57" s="22">
        <v>7630</v>
      </c>
      <c r="H57" s="15">
        <v>1</v>
      </c>
    </row>
    <row r="58" s="3" customFormat="1" ht="50.85" customHeight="1" spans="1:8">
      <c r="A58" s="11">
        <v>33</v>
      </c>
      <c r="B58" s="12" t="s">
        <v>105</v>
      </c>
      <c r="C58" s="15" t="s">
        <v>62</v>
      </c>
      <c r="D58" s="15">
        <v>8</v>
      </c>
      <c r="E58" s="15">
        <v>6</v>
      </c>
      <c r="F58" s="16" t="s">
        <v>106</v>
      </c>
      <c r="G58" s="22">
        <v>7630</v>
      </c>
      <c r="H58" s="15">
        <v>1</v>
      </c>
    </row>
    <row r="59" s="4" customFormat="1" ht="35" customHeight="1" spans="1:8">
      <c r="A59" s="19"/>
      <c r="B59" s="30" t="s">
        <v>55</v>
      </c>
      <c r="C59" s="30"/>
      <c r="D59" s="30"/>
      <c r="E59" s="30"/>
      <c r="F59" s="31"/>
      <c r="G59" s="32">
        <f>G58*H59</f>
        <v>30520</v>
      </c>
      <c r="H59" s="30">
        <f>SUM(H56:H58)</f>
        <v>4</v>
      </c>
    </row>
    <row r="60" s="3" customFormat="1" ht="65" customHeight="1" spans="1:8">
      <c r="A60" s="11">
        <v>34</v>
      </c>
      <c r="B60" s="15" t="s">
        <v>107</v>
      </c>
      <c r="C60" s="15" t="s">
        <v>62</v>
      </c>
      <c r="D60" s="15">
        <v>8</v>
      </c>
      <c r="E60" s="15">
        <v>6</v>
      </c>
      <c r="F60" s="16" t="s">
        <v>108</v>
      </c>
      <c r="G60" s="22">
        <v>10100</v>
      </c>
      <c r="H60" s="15">
        <v>1</v>
      </c>
    </row>
    <row r="61" s="4" customFormat="1" ht="43" customHeight="1" spans="1:8">
      <c r="A61" s="19"/>
      <c r="B61" s="30" t="s">
        <v>55</v>
      </c>
      <c r="C61" s="30"/>
      <c r="D61" s="30"/>
      <c r="E61" s="30"/>
      <c r="F61" s="31"/>
      <c r="G61" s="32">
        <f>G60*H61</f>
        <v>10100</v>
      </c>
      <c r="H61" s="30">
        <f>SUM(H60:H60)</f>
        <v>1</v>
      </c>
    </row>
    <row r="62" s="1" customFormat="1" ht="32" customHeight="1" spans="1:8">
      <c r="A62" s="33" t="s">
        <v>109</v>
      </c>
      <c r="B62" s="34"/>
      <c r="C62" s="34"/>
      <c r="D62" s="34"/>
      <c r="E62" s="34"/>
      <c r="F62" s="34"/>
      <c r="G62" s="35">
        <f>G61+G59+G55+G51+G42+G33+G23</f>
        <v>915520</v>
      </c>
      <c r="H62" s="36">
        <f>H61+H59+H55+H51+H42+H33+H23</f>
        <v>176</v>
      </c>
    </row>
    <row r="63" s="1" customFormat="1" ht="42" customHeight="1" spans="1:8">
      <c r="A63" s="37"/>
      <c r="B63" s="37"/>
      <c r="C63" s="37"/>
      <c r="D63" s="37"/>
      <c r="E63" s="37"/>
      <c r="F63" s="38"/>
      <c r="G63" s="39"/>
      <c r="H63" s="39"/>
    </row>
    <row r="64" s="1" customFormat="1" ht="31" customHeight="1" spans="1:8">
      <c r="A64" s="40"/>
      <c r="B64" s="40"/>
      <c r="C64" s="40"/>
      <c r="D64" s="40"/>
      <c r="E64" s="40"/>
      <c r="F64" s="40"/>
      <c r="G64" s="40"/>
      <c r="H64" s="40"/>
    </row>
    <row r="65" s="1" customFormat="1" ht="14.25" spans="1:8">
      <c r="A65" s="41"/>
      <c r="B65" s="41"/>
      <c r="C65" s="41"/>
      <c r="D65" s="41"/>
      <c r="E65" s="41"/>
      <c r="F65" s="41"/>
      <c r="G65" s="41"/>
      <c r="H65" s="41"/>
    </row>
    <row r="66" s="1" customFormat="1" ht="14.25" spans="1:8">
      <c r="A66" s="41"/>
      <c r="B66" s="41"/>
      <c r="C66" s="41"/>
      <c r="D66" s="41"/>
      <c r="E66" s="41"/>
      <c r="F66" s="41"/>
      <c r="G66" s="41"/>
      <c r="H66" s="41"/>
    </row>
    <row r="67" s="1" customFormat="1" ht="14.25" spans="1:8">
      <c r="A67" s="41"/>
      <c r="B67" s="41"/>
      <c r="C67" s="41"/>
      <c r="D67" s="41"/>
      <c r="E67" s="41"/>
      <c r="F67" s="41"/>
      <c r="G67" s="41"/>
      <c r="H67" s="41"/>
    </row>
    <row r="68" s="1" customFormat="1" ht="14.25" spans="1:8">
      <c r="A68" s="41"/>
      <c r="B68" s="41"/>
      <c r="C68" s="41"/>
      <c r="D68" s="41"/>
      <c r="E68" s="41"/>
      <c r="F68" s="41"/>
      <c r="G68" s="41"/>
      <c r="H68" s="41"/>
    </row>
    <row r="69" s="1" customFormat="1" spans="1:8">
      <c r="A69" s="5"/>
      <c r="B69" s="5"/>
      <c r="C69" s="5"/>
      <c r="D69" s="5"/>
      <c r="E69" s="5"/>
      <c r="F69" s="42"/>
      <c r="G69" s="43"/>
      <c r="H69" s="43"/>
    </row>
    <row r="70" s="1" customFormat="1" spans="1:8">
      <c r="A70" s="5"/>
      <c r="B70" s="5"/>
      <c r="C70" s="5"/>
      <c r="D70" s="5"/>
      <c r="E70" s="5"/>
      <c r="F70" s="42"/>
      <c r="G70" s="43"/>
      <c r="H70" s="43"/>
    </row>
    <row r="71" s="1" customFormat="1" spans="1:8">
      <c r="A71" s="5"/>
      <c r="B71" s="5"/>
      <c r="C71" s="5"/>
      <c r="D71" s="5"/>
      <c r="E71" s="5"/>
      <c r="F71" s="42"/>
      <c r="G71" s="43"/>
      <c r="H71" s="43"/>
    </row>
    <row r="72" s="1" customFormat="1" spans="1:8">
      <c r="A72" s="5"/>
      <c r="B72" s="5"/>
      <c r="C72" s="5"/>
      <c r="D72" s="5"/>
      <c r="E72" s="5"/>
      <c r="F72" s="42"/>
      <c r="G72" s="43"/>
      <c r="H72" s="43"/>
    </row>
  </sheetData>
  <autoFilter xmlns:etc="http://www.wps.cn/officeDocument/2017/etCustomData" ref="A2:XEU62" etc:filterBottomFollowUsedRange="0">
    <extLst/>
  </autoFilter>
  <mergeCells count="30">
    <mergeCell ref="A1:H1"/>
    <mergeCell ref="A62:F62"/>
    <mergeCell ref="A64:H64"/>
    <mergeCell ref="A65:H65"/>
    <mergeCell ref="A66:H66"/>
    <mergeCell ref="A67:H67"/>
    <mergeCell ref="A68:H68"/>
    <mergeCell ref="A4:A7"/>
    <mergeCell ref="A11:A12"/>
    <mergeCell ref="A18:A19"/>
    <mergeCell ref="A26:A27"/>
    <mergeCell ref="A28:A30"/>
    <mergeCell ref="A34:A36"/>
    <mergeCell ref="A37:A39"/>
    <mergeCell ref="A43:A47"/>
    <mergeCell ref="A48:A50"/>
    <mergeCell ref="B4:B7"/>
    <mergeCell ref="B18:B19"/>
    <mergeCell ref="B26:B27"/>
    <mergeCell ref="B28:B30"/>
    <mergeCell ref="B34:B36"/>
    <mergeCell ref="B37:B39"/>
    <mergeCell ref="B43:B47"/>
    <mergeCell ref="B48:B50"/>
    <mergeCell ref="F28:F30"/>
    <mergeCell ref="H4:H6"/>
    <mergeCell ref="H18:H19"/>
    <mergeCell ref="H28:H30"/>
    <mergeCell ref="H43:H47"/>
    <mergeCell ref="H48:H50"/>
  </mergeCells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天河院区、康乐大厦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52793</dc:creator>
  <cp:lastModifiedBy>黄钢臻</cp:lastModifiedBy>
  <dcterms:created xsi:type="dcterms:W3CDTF">2025-07-20T01:56:00Z</dcterms:created>
  <dcterms:modified xsi:type="dcterms:W3CDTF">2025-07-25T02:31:55Z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3AA13721271E4373AF661D2E09073372_13</vt:lpwstr>
  </property>
  <property fmtid="{D5CDD505-2E9C-101B-9397-08002B2CF9AE}" pid="3" name="KSOProductBuildVer">
    <vt:lpwstr>2052-12.1.0.21915</vt:lpwstr>
  </property>
</Properties>
</file>